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laudia Viviana\Documents\DRMI PANCE\"/>
    </mc:Choice>
  </mc:AlternateContent>
  <bookViews>
    <workbookView xWindow="0" yWindow="0" windowWidth="10710" windowHeight="4200" firstSheet="3" activeTab="3"/>
  </bookViews>
  <sheets>
    <sheet name="1.Prioriza_DRMI PANCE" sheetId="2" state="hidden" r:id="rId1"/>
    <sheet name="1.1. Criterior priorización " sheetId="4" state="hidden" r:id="rId2"/>
    <sheet name="2.Pond_DRMI PANCE" sheetId="3" state="hidden" r:id="rId3"/>
    <sheet name="SEGUIMIENTO PLAN DE MANEJO DRMI" sheetId="5" r:id="rId4"/>
    <sheet name="Herr_Seg_DRMI PANCE" sheetId="1" state="hidden" r:id="rId5"/>
  </sheets>
  <calcPr calcId="162913"/>
</workbook>
</file>

<file path=xl/calcChain.xml><?xml version="1.0" encoding="utf-8"?>
<calcChain xmlns="http://schemas.openxmlformats.org/spreadsheetml/2006/main">
  <c r="K5" i="3" l="1"/>
  <c r="K35" i="3"/>
  <c r="K29" i="3"/>
  <c r="K30" i="3"/>
  <c r="K31" i="3"/>
  <c r="K32" i="3"/>
  <c r="K33" i="3"/>
  <c r="K34" i="3"/>
  <c r="K9" i="2"/>
  <c r="K32" i="2"/>
  <c r="K33" i="2"/>
  <c r="K23" i="2"/>
  <c r="C36" i="3"/>
  <c r="K28" i="3" l="1"/>
  <c r="K27" i="3"/>
  <c r="K26" i="3"/>
  <c r="K25" i="3"/>
  <c r="K24" i="3"/>
  <c r="K23" i="3"/>
  <c r="K22" i="3"/>
  <c r="K21" i="3"/>
  <c r="K20" i="3"/>
  <c r="K19" i="3"/>
  <c r="K18" i="3"/>
  <c r="K17" i="3"/>
  <c r="K16" i="3"/>
  <c r="K15" i="3"/>
  <c r="K14" i="3"/>
  <c r="K13" i="3"/>
  <c r="K12" i="3"/>
  <c r="K11" i="3"/>
  <c r="K10" i="3"/>
  <c r="K9" i="3"/>
  <c r="K8" i="3"/>
  <c r="K7" i="3"/>
  <c r="K6" i="3"/>
  <c r="K4" i="3"/>
  <c r="K34" i="2"/>
  <c r="K19" i="2"/>
  <c r="K18" i="2"/>
  <c r="K17" i="2"/>
  <c r="K14" i="2"/>
  <c r="K12" i="2"/>
  <c r="K11" i="2"/>
  <c r="K4" i="2"/>
  <c r="C36" i="2"/>
  <c r="C28" i="1"/>
</calcChain>
</file>

<file path=xl/comments1.xml><?xml version="1.0" encoding="utf-8"?>
<comments xmlns="http://schemas.openxmlformats.org/spreadsheetml/2006/main">
  <authors>
    <author>magnolia.losada</author>
  </authors>
  <commentList>
    <comment ref="L1" authorId="0" shapeId="0">
      <text>
        <r>
          <rPr>
            <sz val="11"/>
            <color indexed="81"/>
            <rFont val="Tahoma"/>
            <family val="2"/>
          </rPr>
          <t>Se diligencian celdas con Acciones  priorizadas (Puntaje de 11 a 15):
Se reporta el Actor y la descripcion de la actividad con la meta a alcanzar.
Seguido se  consigna en matriz de seguiimiento y evaluación</t>
        </r>
      </text>
    </comment>
  </commentList>
</comments>
</file>

<file path=xl/comments2.xml><?xml version="1.0" encoding="utf-8"?>
<comments xmlns="http://schemas.openxmlformats.org/spreadsheetml/2006/main">
  <authors>
    <author>Carlos Arturo Hoyos</author>
  </authors>
  <commentList>
    <comment ref="K3" authorId="0" shapeId="0">
      <text>
        <r>
          <rPr>
            <b/>
            <sz val="9"/>
            <color indexed="81"/>
            <rFont val="Tahoma"/>
            <family val="2"/>
          </rPr>
          <t>OJO: revisar el numero (n) de actores que participaron del ejercicio  para ajustar formula: ∑ (a+b+c+d+e)/n</t>
        </r>
        <r>
          <rPr>
            <sz val="9"/>
            <color indexed="81"/>
            <rFont val="Tahoma"/>
            <family val="2"/>
          </rPr>
          <t xml:space="preserve">
</t>
        </r>
      </text>
    </comment>
  </commentList>
</comments>
</file>

<file path=xl/comments3.xml><?xml version="1.0" encoding="utf-8"?>
<comments xmlns="http://schemas.openxmlformats.org/spreadsheetml/2006/main">
  <authors>
    <author>Loorma</author>
    <author>Carlos Arturo Hoyos</author>
  </authors>
  <commentList>
    <comment ref="R2" authorId="0" shapeId="0">
      <text>
        <r>
          <rPr>
            <sz val="9"/>
            <color indexed="81"/>
            <rFont val="Tahoma"/>
            <family val="2"/>
          </rPr>
          <t xml:space="preserve">Valoración cualitativa de las actividades verificadores de  Resultados, informes, productos, </t>
        </r>
      </text>
    </comment>
    <comment ref="K3" authorId="1" shapeId="0">
      <text>
        <r>
          <rPr>
            <sz val="9"/>
            <color indexed="81"/>
            <rFont val="Tahoma"/>
            <family val="2"/>
          </rPr>
          <t>Nombre Actor que deesarrollara esta actividad</t>
        </r>
      </text>
    </comment>
    <comment ref="L3" authorId="1" shapeId="0">
      <text>
        <r>
          <rPr>
            <sz val="9"/>
            <color indexed="81"/>
            <rFont val="Tahoma"/>
            <family val="2"/>
          </rPr>
          <t xml:space="preserve">viene de matriz de prirozación </t>
        </r>
      </text>
    </comment>
  </commentList>
</comments>
</file>

<file path=xl/sharedStrings.xml><?xml version="1.0" encoding="utf-8"?>
<sst xmlns="http://schemas.openxmlformats.org/spreadsheetml/2006/main" count="423" uniqueCount="234">
  <si>
    <t xml:space="preserve">Estrategias </t>
  </si>
  <si>
    <t>Proyectos</t>
  </si>
  <si>
    <t>Valor ($) Proyecto</t>
  </si>
  <si>
    <t>Indicador</t>
  </si>
  <si>
    <t>Meta</t>
  </si>
  <si>
    <t>Meta/Año</t>
  </si>
  <si>
    <r>
      <t xml:space="preserve">Estrategia 1: </t>
    </r>
    <r>
      <rPr>
        <sz val="8"/>
        <color rgb="FF000000"/>
        <rFont val="Arial"/>
        <family val="2"/>
      </rPr>
      <t xml:space="preserve">Conservación, Restauración y Recuperación de la Biodiversidad, Regulación Hídrica y Edáfica del DRMI-RUT </t>
    </r>
  </si>
  <si>
    <t xml:space="preserve">Protección y conservación de las coberturas naturales de bosque natural denso de tierra firme y el arbustal y matorral denso, para el mantenimiento de los atributos ecológicos de Función y Estructura de la Biodiversidad posibilitando la conectividad en el DRMI-RUT- NATIVOS </t>
  </si>
  <si>
    <t># has de bosque nativo BND y AMD enriquecidas</t>
  </si>
  <si>
    <r>
      <rPr>
        <b/>
        <sz val="8"/>
        <color rgb="FF000000"/>
        <rFont val="Arial"/>
        <family val="2"/>
      </rPr>
      <t xml:space="preserve">752,5  has  de bosque nativo enriquecidoen 5 años, así 45,5 has de BND y 105 has de AMD                                                   </t>
    </r>
    <r>
      <rPr>
        <sz val="8"/>
        <color rgb="FF000000"/>
        <rFont val="Arial"/>
        <family val="2"/>
      </rPr>
      <t xml:space="preserve"> (a 15 años 2.257,5 has, así: 682,5 has de BND y 1.575 has de AMD )</t>
    </r>
  </si>
  <si>
    <r>
      <t># de m</t>
    </r>
    <r>
      <rPr>
        <vertAlign val="superscript"/>
        <sz val="8"/>
        <color rgb="FF000000"/>
        <rFont val="Arial"/>
        <family val="2"/>
      </rPr>
      <t>2</t>
    </r>
    <r>
      <rPr>
        <sz val="8"/>
        <color rgb="FF000000"/>
        <rFont val="Arial"/>
        <family val="2"/>
      </rPr>
      <t xml:space="preserve"> en corredores biologicos</t>
    </r>
  </si>
  <si>
    <r>
      <rPr>
        <b/>
        <sz val="8"/>
        <color rgb="FF000000"/>
        <rFont val="Arial"/>
        <family val="2"/>
      </rPr>
      <t>86.000 m</t>
    </r>
    <r>
      <rPr>
        <b/>
        <vertAlign val="superscript"/>
        <sz val="8"/>
        <color rgb="FF000000"/>
        <rFont val="Arial"/>
        <family val="2"/>
      </rPr>
      <t xml:space="preserve">2 </t>
    </r>
    <r>
      <rPr>
        <b/>
        <sz val="8"/>
        <color rgb="FF000000"/>
        <rFont val="Arial"/>
        <family val="2"/>
      </rPr>
      <t xml:space="preserve"> establecidos en 43 corredores biológicos, cada uno de 2000 m</t>
    </r>
    <r>
      <rPr>
        <b/>
        <vertAlign val="superscript"/>
        <sz val="8"/>
        <color rgb="FF000000"/>
        <rFont val="Arial"/>
        <family val="2"/>
      </rPr>
      <t>2</t>
    </r>
    <r>
      <rPr>
        <b/>
        <sz val="8"/>
        <color rgb="FF000000"/>
        <rFont val="Arial"/>
        <family val="2"/>
      </rPr>
      <t xml:space="preserve"> </t>
    </r>
    <r>
      <rPr>
        <sz val="8"/>
        <color rgb="FF000000"/>
        <rFont val="Arial"/>
        <family val="2"/>
      </rPr>
      <t xml:space="preserve">                             ( a 15 años 129 Corredores biológicos c/u de 2000 m</t>
    </r>
    <r>
      <rPr>
        <vertAlign val="superscript"/>
        <sz val="8"/>
        <color rgb="FF000000"/>
        <rFont val="Arial"/>
        <family val="2"/>
      </rPr>
      <t>2</t>
    </r>
    <r>
      <rPr>
        <sz val="8"/>
        <color rgb="FF000000"/>
        <rFont val="Arial"/>
        <family val="2"/>
      </rPr>
      <t>)</t>
    </r>
  </si>
  <si>
    <t>Restauración y recuperación de las coberturas naturales de Bosque Natural Denso de Tierra Firme y el Arbustal y Matorral Denso que se encuentren en zonas F3, Áreas Forestales Protectora (AFP) y Zonas de Recargas de Acuíferos (ZRA) para el mantenimiento de la biodiversidad en el DRMI -RUT - NATIVOS</t>
  </si>
  <si>
    <t># has de bosque natural F3, AFP y ZRA enriquecidos</t>
  </si>
  <si>
    <r>
      <rPr>
        <b/>
        <sz val="8"/>
        <color rgb="FF000000"/>
        <rFont val="Arial"/>
        <family val="2"/>
      </rPr>
      <t xml:space="preserve">384 ha  enriquecidas de bosque natural de  F3, AFP y ZRA   </t>
    </r>
    <r>
      <rPr>
        <sz val="8"/>
        <color rgb="FF000000"/>
        <rFont val="Arial"/>
        <family val="2"/>
      </rPr>
      <t xml:space="preserve">                                                                (a 15 años enriquecidad 1.152 Has) </t>
    </r>
  </si>
  <si>
    <t>Conservación Sistema de Regulación Hídrica en las cuencas del DRMI-RUT - NATIVOS</t>
  </si>
  <si>
    <t># de ML de aislamientos en AFP y ZRA de</t>
  </si>
  <si>
    <r>
      <rPr>
        <b/>
        <sz val="8"/>
        <color rgb="FF000000"/>
        <rFont val="Arial"/>
        <family val="2"/>
      </rPr>
      <t xml:space="preserve">268.000 ML de Aislamiento en AFP y ZRA    </t>
    </r>
    <r>
      <rPr>
        <sz val="8"/>
        <color rgb="FF000000"/>
        <rFont val="Arial"/>
        <family val="2"/>
      </rPr>
      <t xml:space="preserve">                                (a 15 años 804.000 ML)</t>
    </r>
  </si>
  <si>
    <t># de Has de AFP y ZRA enriquecidas con especies nativas</t>
  </si>
  <si>
    <r>
      <rPr>
        <b/>
        <sz val="8"/>
        <color rgb="FF000000"/>
        <rFont val="Arial"/>
        <family val="2"/>
      </rPr>
      <t xml:space="preserve">447 Ha de Enriquecimiento Bosque  AFP y ZRA  </t>
    </r>
    <r>
      <rPr>
        <sz val="8"/>
        <color rgb="FF000000"/>
        <rFont val="Arial"/>
        <family val="2"/>
      </rPr>
      <t xml:space="preserve">                                                                            (a 15 años 1.340 Has en AFP y ZRA)</t>
    </r>
  </si>
  <si>
    <t>Restauración y Estabilización de suelos en áreas de protección ambiental afectadas por erosión severa y muy severa en el DIM-RUT NATIVOS</t>
  </si>
  <si>
    <t># de Ha con erosión severa y muy severa estabilizadas</t>
  </si>
  <si>
    <r>
      <rPr>
        <b/>
        <sz val="8"/>
        <color rgb="FF000000"/>
        <rFont val="Arial"/>
        <family val="2"/>
      </rPr>
      <t xml:space="preserve">331 has estabilizadas      </t>
    </r>
    <r>
      <rPr>
        <sz val="8"/>
        <color rgb="FF000000"/>
        <rFont val="Arial"/>
        <family val="2"/>
      </rPr>
      <t xml:space="preserve">                                                        (en 15 años Estabilizadas  993 has con erosión severa y muy severa) </t>
    </r>
  </si>
  <si>
    <r>
      <t>Estrategia 2</t>
    </r>
    <r>
      <rPr>
        <sz val="8"/>
        <color rgb="FF000000"/>
        <rFont val="Arial"/>
        <family val="2"/>
      </rPr>
      <t xml:space="preserve">: Comanejo para la gestión ambiental </t>
    </r>
  </si>
  <si>
    <t xml:space="preserve">Diseño y consolidación de figura de gestión interinstitucional para el comajeo administrativo y operativo del DRMI-RUT-NATIVOS </t>
  </si>
  <si>
    <t>Comité de comanejo legalmente constituido por  instituciones oficiales, privadas y organizaciones comunitarias del territorio.</t>
  </si>
  <si>
    <t>1 Comité de comanejo legalmente constituido</t>
  </si>
  <si>
    <t>Participación social para la conservación y el manejo sostenible del DRMI -RUT - NATIVOS</t>
  </si>
  <si>
    <t xml:space="preserve"># de comités locales de gestión ambiental constituidos
</t>
  </si>
  <si>
    <t>3 Comités locales de gestión ambiental constituidos operando activamente en labores de planificación y ejecución concertada del Plan de Manejo</t>
  </si>
  <si>
    <t>Desarrollo de normas locales para la conservación, la restauración y el manejo sostenible del DRMI-RUT, articuladas al POT, POMCAS,</t>
  </si>
  <si>
    <t xml:space="preserve"># Desarrollos normativos para impulsar la conservación y manejo sostenible del área.
</t>
  </si>
  <si>
    <t>Los 3 municipios cuentan con reglamentos y normas ambientales coherentes y articulados a distintas escalas que favorecen la conservación y el manejo sostenible de los ecosistemas</t>
  </si>
  <si>
    <r>
      <t xml:space="preserve">Estrategia 3: </t>
    </r>
    <r>
      <rPr>
        <sz val="8"/>
        <color rgb="FF000000"/>
        <rFont val="Arial"/>
        <family val="2"/>
      </rPr>
      <t xml:space="preserve">Implementación de Sistemas de Producción Sostenible </t>
    </r>
  </si>
  <si>
    <t xml:space="preserve">Promoción de relaciones sostenibles con el ambiente, mediante la implementación de sistemas de reconversión agroecológica en áreas de importancia ecológica en el DRMI - RUT -NATIVOS </t>
  </si>
  <si>
    <t># de hectáreas en proceso de reconvención agroecológica.</t>
  </si>
  <si>
    <r>
      <rPr>
        <b/>
        <sz val="8"/>
        <color rgb="FF000000"/>
        <rFont val="Arial"/>
        <family val="2"/>
      </rPr>
      <t xml:space="preserve">170 Has recovertidas con sistemas de producción agroecologica     </t>
    </r>
    <r>
      <rPr>
        <sz val="8"/>
        <color rgb="FF000000"/>
        <rFont val="Arial"/>
        <family val="2"/>
      </rPr>
      <t xml:space="preserve">                                             ( en 15 años 510 has. Reconvertidas)</t>
    </r>
  </si>
  <si>
    <t>Diseño e Implementación de Sistemas silvopastoriles que contribuyan a la recuperación y conservación de áreas de importancia ambiental intervenidas por la ganadería extensiva en el DRMI - RUT. NATIVOS</t>
  </si>
  <si>
    <t># de hectáreas en ganadería extensiva en proceso de reconvención silvopastoril</t>
  </si>
  <si>
    <r>
      <t xml:space="preserve">320 Has en ganaderia extensiva con reconversión silvopastoril                                        </t>
    </r>
    <r>
      <rPr>
        <b/>
        <sz val="8"/>
        <color rgb="FF000000"/>
        <rFont val="Arial"/>
        <family val="2"/>
      </rPr>
      <t>(en 15 años 960 has se convierten en sistemas silvopastoriles)</t>
    </r>
  </si>
  <si>
    <t>Formulación plan de ordenamiento ecoturístico dentro del marco de desarrollo sustentable en el DRMI-RUT.NATIVOS</t>
  </si>
  <si>
    <t># Documentos estudio de factibilidad socioeconómica, ambiental, cultural, política y financiera de proyecto ecoturístico en el DRMI-RUT</t>
  </si>
  <si>
    <t>1 documento con soportes del estudio de factibilidad socioeconómica, ambiental, cultural, política y financiera de proyectos ecoturísticos</t>
  </si>
  <si>
    <t>Alternativas económicas sustentables con perspectiva de género basadas en la transformación y procesamiento de especies no maderables con potencial comercial en el DIMR-RUT . NATIVOS</t>
  </si>
  <si>
    <t xml:space="preserve"># de has con sistemas productivo alternativos aprovechando la biodiversidad de DRMI-RUT. </t>
  </si>
  <si>
    <t>60 has con sistemas de producción alternativos aprovechando la biodiversidad de DRMI-RUT.  (Medicinales y aromáticas deshidratadas)</t>
  </si>
  <si>
    <t>Construcción y consolidación de una Red Solidaria Regional, para la integración socioeconómica, cultural, política y ambiental, del DRMI –RUT. NATIVOS , a través de la producción agroecológica y el comercio justo.</t>
  </si>
  <si>
    <t xml:space="preserve"># de has con sistemas productivo alternativos con tipo y calidad del productivo.
</t>
  </si>
  <si>
    <t>90 has. con sistemas de producción agroecológica para la producción orgánica de Hortalizas, frutales y cárnicos</t>
  </si>
  <si>
    <t>Diseño e implementación de una red solidaria de productores apícolas para el aprovechamieto de la biodiversidad y mejoramiento de la economía campesina en el DRMI -RUT NATIVOS. (*$ 1.944.000 /flia. )</t>
  </si>
  <si>
    <t xml:space="preserve"># de Colmenas instaladas 
</t>
  </si>
  <si>
    <t>90 colmenas, (3 colmenas / beneficiario)</t>
  </si>
  <si>
    <t>Implementación de cultivos con especies multipropósito articulados a los sistemas agroforestales en el DRMI RUT - NATIVOS</t>
  </si>
  <si>
    <t xml:space="preserve"># has establecidas por familia beneficiaria
</t>
  </si>
  <si>
    <t>30 has. Establecidas / 30 familias benefiadas</t>
  </si>
  <si>
    <t>15/15</t>
  </si>
  <si>
    <t>Fomento de alternativas de manejo integrado de residuos sólidos y aguas residuales para disminuir la contaminación ambiental en el DRMI-RUT (*$7.991.667 /Flia. Beneficiario)</t>
  </si>
  <si>
    <t xml:space="preserve"># de propietarios y alternativas de manejo de residuos y identificadas
</t>
  </si>
  <si>
    <t>30 familias implementando sistemas de sostenibles de manejo de aguas servidas y residuos sólidos domiciliarios</t>
  </si>
  <si>
    <r>
      <rPr>
        <b/>
        <sz val="8"/>
        <color rgb="FF000000"/>
        <rFont val="Arial"/>
        <family val="2"/>
      </rPr>
      <t xml:space="preserve">Estrategia 4: </t>
    </r>
    <r>
      <rPr>
        <sz val="8"/>
        <color rgb="FF000000"/>
        <rFont val="Arial"/>
        <family val="2"/>
      </rPr>
      <t>Educación, Comunicación y Participación</t>
    </r>
  </si>
  <si>
    <t>Escuelas sustentables , seguras y saludables como estrategia para el desarrollo integral local con limites ecológicos del DRMI -RUT</t>
  </si>
  <si>
    <t># de instituciones privadas, oficiales y organizaciones comunitarias vinculadas a los PRAES de las instituciones educativas de le DRMI-RUT</t>
  </si>
  <si>
    <t>3 alianzas interinstitucionales de apoyo a proyectos ambientales, salud y seguridad escolar.</t>
  </si>
  <si>
    <t>Fortalecimiento de Organizaciones Comunitarias y de la sociedad civil alrededor de acciones del manejo y protección de los recursos naturales</t>
  </si>
  <si>
    <t># Proyectos de desarrollo y manejo integral de cuencas gestionados a nivel municipal.</t>
  </si>
  <si>
    <t>Al menos 4 proyectos comunitarios de manejo integral de cuencas apoyados en marcha.</t>
  </si>
  <si>
    <t>Comunicación participativa y divulgación Ambiental para la restauración , rehabilitación y recuperación de los ecosistemas del DRMI-RUT</t>
  </si>
  <si>
    <t># estrategia de comunicación</t>
  </si>
  <si>
    <t>Se cuenta con una (1) estrategia de comunicación y divulgación en marcha al servicio de todos los procesos de implementación del Plan de Manejo</t>
  </si>
  <si>
    <r>
      <rPr>
        <b/>
        <sz val="8"/>
        <color rgb="FF000000"/>
        <rFont val="Arial"/>
        <family val="2"/>
      </rPr>
      <t xml:space="preserve">Estrategia 5: </t>
    </r>
    <r>
      <rPr>
        <sz val="8"/>
        <color rgb="FF000000"/>
        <rFont val="Arial"/>
        <family val="2"/>
      </rPr>
      <t>Conocimiento e Investigación Básica</t>
    </r>
  </si>
  <si>
    <t>Estudio de la estructura y composición del ensamble de murciélagos frugívoros, nectarívoros e insectívoros, como modeladores del paisaje.</t>
  </si>
  <si>
    <t xml:space="preserve"># de estudios tecnicos para la realización de evaluación de la diversidad y amenazas del ensamble de murciélagos (Plan de manejo);  evaluación de la dinámica poblacional y su relación con las variables estructurales del hábitat; diagnóstico del estado de conservación de los murciélagos, </t>
  </si>
  <si>
    <t xml:space="preserve">3 documentos tecnicos: 1 documento con la evaluación de la diversidad y amenazas del ensamble de murciélagos (Plan de manejo), 1 docuemento con la  evaluación de la dinámica poblacional y su relación con las variables estructurales del hábitat, 1 documento diagnóstico del estado de conservación de los murciélagos. </t>
  </si>
  <si>
    <t>Estudios sobre la biología de las especies vegetales ornamentales Cattleya quadricolor, Vanilla odorata y Eucharis caucana para su conservación y aprovechamiento sostenible.</t>
  </si>
  <si>
    <t xml:space="preserve">#  de Estudios de propagación de las especies con fines de reintrduccion en áreas protegidas y mejoramiento de las poblaciones actuales
</t>
  </si>
  <si>
    <t>Un (1) Estudio de propagacion de especies con fines de reintrduccion, que contemplan un programa para cada especie</t>
  </si>
  <si>
    <t>Evaluación del estado de conservación del área a partir del análisis de integridad biológica y la herramienta Fragstats</t>
  </si>
  <si>
    <t># de estrategia de conservación ecoregional de los ecosistemas presentes en el área con base en el análisis de integridad biológica.</t>
  </si>
  <si>
    <t># de estrategias de conservación diseñadas para la conservación ecoregional de los ecosistemas</t>
  </si>
  <si>
    <t>Estudio de identificación y caracterización de la edafofauna asociada en varios etapas de degradación del suelo</t>
  </si>
  <si>
    <t xml:space="preserve"># de estudios para la Determinación del estado de conservación del suelo
</t>
  </si>
  <si>
    <t>1 Documento oficial o científico sobre el estado de conservación del suelo.</t>
  </si>
  <si>
    <t>Total</t>
  </si>
  <si>
    <t>LINEAS DE ACCIÓN PLAN DE MANEJO DRMI RUT NATIVOS</t>
  </si>
  <si>
    <t>Actividades priorizadas 1er Quinquenio</t>
  </si>
  <si>
    <t>Meta alcanzadas a 20xx                    (Nombre de la acción  /  # de unidades de medida del indicador)</t>
  </si>
  <si>
    <t>Rojo (R)=0</t>
  </si>
  <si>
    <t>Amarillo (A)=0,1 a 0,9</t>
  </si>
  <si>
    <t>Verde (V)=1</t>
  </si>
  <si>
    <t>Quien                                 (Actor/Fuente de apoyo)</t>
  </si>
  <si>
    <t>Observaciones generales (actividades realizadas)</t>
  </si>
  <si>
    <t>Verificadores de resultado                      (responsable/tipo de documento/lugar)</t>
  </si>
  <si>
    <t xml:space="preserve">Evaluación (concepto avances vs meta) </t>
  </si>
  <si>
    <t xml:space="preserve">Actor </t>
  </si>
  <si>
    <t>Descripcion actividad y meta priorizada</t>
  </si>
  <si>
    <t>Qué hace falta</t>
  </si>
  <si>
    <t>Por qué no se hizo</t>
  </si>
  <si>
    <t>Qué se puede hacer</t>
  </si>
  <si>
    <t>Viabilidad de los objetivos de conservación</t>
  </si>
  <si>
    <t xml:space="preserve">Especies con categoría de amenaza y/o promisorias </t>
  </si>
  <si>
    <t>Empoderamiento</t>
  </si>
  <si>
    <t>Identificación con los planes de acción  o desarrollo</t>
  </si>
  <si>
    <t>Financiación</t>
  </si>
  <si>
    <r>
      <t>TOTAL             (</t>
    </r>
    <r>
      <rPr>
        <b/>
        <sz val="11"/>
        <color indexed="8"/>
        <rFont val="Calibri"/>
        <family val="2"/>
      </rPr>
      <t>∑)</t>
    </r>
  </si>
  <si>
    <t>Actividades priorizadas :  Actor _________ / Descripcion actividad a implementar     y meta a alcanzar                                                                                periodo  (1er quinquenio)</t>
  </si>
  <si>
    <t xml:space="preserve">TOTAL             Ponderación </t>
  </si>
  <si>
    <t>Actividades priorizadas para el 1er Quinquenio</t>
  </si>
  <si>
    <t xml:space="preserve"> Viabilidad de los objetivos  y objetos de conservación:</t>
  </si>
  <si>
    <t>Puntos</t>
  </si>
  <si>
    <t xml:space="preserve">Objetivos de conservación: </t>
  </si>
  <si>
    <t xml:space="preserve">Objetos de conservación: </t>
  </si>
  <si>
    <t>Son acciones que aportan de forma indirecta en la conservación de este objetivo de conservación.</t>
  </si>
  <si>
    <t xml:space="preserve"> Especies con categoría de amenaza y/o promisorias :</t>
  </si>
  <si>
    <t>Acciones que aportan al estudio, monitoreo, protección de especies de flora y fauna con categoría de amenaza o promisorias del RFPN</t>
  </si>
  <si>
    <t>Son acciones que aportan de forma indirecta en la conservación a este objetivo de conservación.</t>
  </si>
  <si>
    <t>Empoderamiento  :</t>
  </si>
  <si>
    <t>Acciones que carácter inclusivo del RFPN en pro de la sensibilización, cualificación que involucran a los actores sociales del territorio.</t>
  </si>
  <si>
    <t>Acciones que aportan de forma indirecta en la sensibilización, cualificación que involucran a los actores sociales del territorio.</t>
  </si>
  <si>
    <t xml:space="preserve"> Identificación con los planes de acción  o desarrollo:</t>
  </si>
  <si>
    <t>Acción que se identifica con los planes de acción o desarrollo de las instituciones del territorio</t>
  </si>
  <si>
    <t>Acción que se relaciona indirectamente con algunos elementos  de los planes de acción o desarrollo de las instituciones del territorio</t>
  </si>
  <si>
    <t>Acción que no está relacionada con los planes de acción o desarrollo de las instituciones del territorio</t>
  </si>
  <si>
    <t>Financiación:</t>
  </si>
  <si>
    <t>Actividad que cuenta con recursos económicos en el primer quinquenio  para su ejecución.</t>
  </si>
  <si>
    <t>Hay probabilidades de gestionar recursos económicos para esta acción en el primer quinquenio para su ejecución.</t>
  </si>
  <si>
    <t xml:space="preserve"> No se han identificados recursos económicos para el desarrollo de esta acción.</t>
  </si>
  <si>
    <r>
      <t xml:space="preserve">Especies vegetales maderables (Cynophalla amplissima, Anacardium exelsum, Nectandra turbacensis, Brosimum alicastrum, Ocotea veraguensis): </t>
    </r>
    <r>
      <rPr>
        <sz val="10"/>
        <color theme="1"/>
        <rFont val="Calibri"/>
        <family val="2"/>
        <scheme val="minor"/>
      </rPr>
      <t xml:space="preserve">Las especies maderables encontradas en esta región presentan planes de manejo, otras muchas son pioneras intermedias fundamentales en los procesos de restauración. Además, son muy reconocidas en la zona y muchas de estas son usadas por la comunidad. </t>
    </r>
  </si>
  <si>
    <r>
      <rPr>
        <b/>
        <sz val="10"/>
        <color theme="1"/>
        <rFont val="Calibri"/>
        <family val="2"/>
        <scheme val="minor"/>
      </rPr>
      <t xml:space="preserve">Son acciones que aportan a la conservación de los objetivos y objetos de conservación del DRMI:  </t>
    </r>
    <r>
      <rPr>
        <sz val="10"/>
        <color theme="1"/>
        <rFont val="Calibri"/>
        <family val="2"/>
        <scheme val="minor"/>
      </rPr>
      <t xml:space="preserve">                     </t>
    </r>
  </si>
  <si>
    <t>LINEAS DE ACCIÓN PLAN DE MANEJO DRMI PANCE A 5 AÑOS</t>
  </si>
  <si>
    <t>CRITERIOS PRIORIZACION ACCIONES DRMI PANCE</t>
  </si>
  <si>
    <t xml:space="preserve">1, Diseñar y desarrollar con participación comunitaria e institucional, procesos de restauración pasiva en las zonas de preservación y activa en las zonas de restauración para la preservación y restauración para el desarrollo sostenible. </t>
  </si>
  <si>
    <r>
      <t xml:space="preserve">Estrategia 1: </t>
    </r>
    <r>
      <rPr>
        <sz val="8"/>
        <color rgb="FF000000"/>
        <rFont val="Arial"/>
        <family val="2"/>
      </rPr>
      <t xml:space="preserve">Conservación.  </t>
    </r>
  </si>
  <si>
    <t>Plan de capacitación diseñado e implementado en monitoreo y restauración</t>
  </si>
  <si>
    <t>No. de personas certificadas</t>
  </si>
  <si>
    <t>Acciones de restauración y monitoreo implementadas</t>
  </si>
  <si>
    <t>Informe de ejecución del plan de capacitación</t>
  </si>
  <si>
    <t xml:space="preserve">Número de especies nativas rescatadas y usadas en los procesos de restauración activa que permanezcan en la zona </t>
  </si>
  <si>
    <t xml:space="preserve">Un Documento de propuesta de plan de capacitación. </t>
  </si>
  <si>
    <t xml:space="preserve">No. de certificados entregados, No. de acuerdos de restauración </t>
  </si>
  <si>
    <t>Listados de asistencia, registro fotográfico, actas de reuniones, No. informes de visitas técnicas de revisión de procesos de restauración</t>
  </si>
  <si>
    <t>Implementación de un vivero con especies nativas, rescatadas, y que se utilizan en los procesos de restauración</t>
  </si>
  <si>
    <t>2. Identificar corredores biológicos de conservación bosques galería y densos y algunas áreas de vegetación  secundaria (restauración para preservación)</t>
  </si>
  <si>
    <t>3. Plan de monitoreo y seguimiento de la biodiversidad</t>
  </si>
  <si>
    <t>No. de Ha en restauración activa por acción de la comunidad</t>
  </si>
  <si>
    <t>Plan de capacitación diseñado e implementado</t>
  </si>
  <si>
    <t xml:space="preserve">No. de personas certificadas 
Acciones de divulgación de la biodiversidad y monitoreo implementadas
</t>
  </si>
  <si>
    <t>Puntos y sitios de monitoreo establecidos, senderos, cámaras trampa para recoger información de biodiversidad en fauna</t>
  </si>
  <si>
    <t xml:space="preserve">Un Documento de propuesta de plan de capacitación
Un Informe de ejecución de plan de capacitación
Certificados entregados
</t>
  </si>
  <si>
    <t xml:space="preserve">Encuesta de monitoreo de fauna y flora.
Documento que recopile el conocimiento de las acciones de monitoreo.
Registros de asistencias y memorias de espacios formativos.
# de piezas diseñadas y divulgadas.
Base de datos de monitoreos. 
</t>
  </si>
  <si>
    <t xml:space="preserve">Tablas de registro de datos de campo, informes de monitoreo, registro fotográfico, información subida a la plataforma del Sistema de información sobre biodiversidad de Colombia - SiB Colombia </t>
  </si>
  <si>
    <t>Planes de manejo elaborados de manera participativa dentro del polígono ( 5 por año)</t>
  </si>
  <si>
    <t>Planes de manejo elaborados de manera participativa en la zona externa al polígono y sobre la cuenca del Rio Pance. ( 15 por año)</t>
  </si>
  <si>
    <t>No. de documetos con experiencias montadas en campo, fotografías, sistematización de datos económicos, ecológicos y sociales.</t>
  </si>
  <si>
    <t>No. de documentos con experiencias montadas en campo, fotografías, sistematización de datos económicos, ecológicos y sociales.</t>
  </si>
  <si>
    <r>
      <t>Estrategia 2</t>
    </r>
    <r>
      <rPr>
        <sz val="8"/>
        <color rgb="FF000000"/>
        <rFont val="Arial"/>
        <family val="2"/>
      </rPr>
      <t>: Control y vigilancia</t>
    </r>
  </si>
  <si>
    <t>Consolidación de un esquema de control y vigilancia del DRMI Rio Pance</t>
  </si>
  <si>
    <t>1- Número de vallas, avisos y letreros informativos instalados, 2- Número de piezas audiovisuales que se proyectan a visitantes y/o se transmiten por las redes sociales o medios de comunicación, 3- Número de charlas informativas por semana que se imparten a visitantes</t>
  </si>
  <si>
    <t>1- Vallas, avisos y letreros instalados, 2- Piezas audiovisuales subidas en redes sociales o dentro de parrilla de programas en canales locales, 3- Listados de asistencia a charlas informativas</t>
  </si>
  <si>
    <t>1- Esquema de gobernanza diseñado, 2- Un (1) grupo de al menos tres (3) guardabosque conformado y capacitado, 3- Una (1) Brigada comunitaria conformada y capacitada</t>
  </si>
  <si>
    <t>1-Un (1) Documento Esquema de Gobernanza, 2- Contratos guardabosque firmados, guías talleres de capacitación, listados de asistencia capacitaciones, documento de acuerdo conformación brigadas</t>
  </si>
  <si>
    <t>1- Número de espacios adecuados y dotados  para labores de control y vigilancia</t>
  </si>
  <si>
    <t>1- Actas de ejecución obras, 2- fotos</t>
  </si>
  <si>
    <r>
      <t xml:space="preserve">Estrategia 3: </t>
    </r>
    <r>
      <rPr>
        <sz val="8"/>
        <color rgb="FF000000"/>
        <rFont val="Arial"/>
        <family val="2"/>
      </rPr>
      <t>Saneamiento ambiental</t>
    </r>
  </si>
  <si>
    <t>Mejoramiento de la calidad del recurso hídrico y del entorno ambiental de la red hídrica del DRMI Río Pance</t>
  </si>
  <si>
    <t xml:space="preserve">No. de documentos con caracterización detallada de vertimientos y sistemas de tratamiento de aguas residuales
No. de vertimientos identificados
</t>
  </si>
  <si>
    <t>Documento técnico con formulación del proyecto  a partir de una línea base y condiciones técnicas apropiadas</t>
  </si>
  <si>
    <t xml:space="preserve">No. de jornadas de limpieza y revitalización desarrolladas
No. de toneladas de residuos recuperados
No. de personas que participan de jornadas de revitalización
</t>
  </si>
  <si>
    <t>Listados de asistencia, fotos, registros de recolección de residuos</t>
  </si>
  <si>
    <r>
      <rPr>
        <b/>
        <sz val="8"/>
        <color rgb="FF000000"/>
        <rFont val="Arial"/>
        <family val="2"/>
      </rPr>
      <t xml:space="preserve">Estrategia 4: </t>
    </r>
    <r>
      <rPr>
        <sz val="8"/>
        <color rgb="FF000000"/>
        <rFont val="Arial"/>
        <family val="2"/>
      </rPr>
      <t>Educación y formación</t>
    </r>
  </si>
  <si>
    <t>Diseño y aplicación de una estrategia de educación y cultura ambiental integral a usuarios, habitantes y beneficiarios de la cuenca, retomando la propuesta de la mesa ambiental</t>
  </si>
  <si>
    <t xml:space="preserve">No. de documentos con estrategia de educación diseñada
No. de talleres de construcción de estrategia de educación
</t>
  </si>
  <si>
    <t xml:space="preserve">Un (1) Documento técnico
Listados de asistencia
</t>
  </si>
  <si>
    <t xml:space="preserve">Un (1) documento técnico
Memorias de talleres
Listados de asistencia
</t>
  </si>
  <si>
    <t xml:space="preserve">No. de documentos con criterios e indicadores de sostenibilidad definidos para el DRMI
No. de talleres de construcción de estrategia de educación Un (1) Documento técnico. Listados de asistencia
</t>
  </si>
  <si>
    <t xml:space="preserve">No. de talleres implementados
No. de personas participantes
</t>
  </si>
  <si>
    <t xml:space="preserve">Memorias de talleres de educación 
Listados de asistencia
Fotos
</t>
  </si>
  <si>
    <t>No. de estrategias implementadas</t>
  </si>
  <si>
    <t xml:space="preserve">Memorias de actividades de educación ambiental implementadas
Listados de asistencia, fotos
</t>
  </si>
  <si>
    <r>
      <t>Estrategia 5:</t>
    </r>
    <r>
      <rPr>
        <sz val="8"/>
        <color rgb="FF000000"/>
        <rFont val="Arial"/>
        <family val="2"/>
      </rPr>
      <t xml:space="preserve"> Bienes y servicios ambientales</t>
    </r>
  </si>
  <si>
    <t>Diseño, ajuste participativo y definición de ruta de implementación de propuestas de ordenamiento de predios privados y públicos dentro y fuera del polígono, ajustándose a la zonificación propuesta, en los cinco años siguientes a la declaratoria</t>
  </si>
  <si>
    <t>5 Planes de manejo elaborados de manera participativa por año dentro del polígono - empezando por el Ecoparque y el Club del Departamento</t>
  </si>
  <si>
    <t>Experiencias montadas en campo, fotografías, sistematización de datos económicos, ecológicos y sociales.</t>
  </si>
  <si>
    <t>15 Planes de manejo elaborados de manera participativa por año en la zona externa al polígono y sobre la cuenca del Rio Pance.</t>
  </si>
  <si>
    <t>Identificación y apoyo a iniciativas de negocios verdes en el área protegida en la cuenca del río Pance, como estrategia de adaptación.</t>
  </si>
  <si>
    <t>Actividades productivas verificadas (mínimo 80%)</t>
  </si>
  <si>
    <t>Fichas completas elaboradas, registros fotográficos, informes.</t>
  </si>
  <si>
    <t>Talleres de capacitación (3)</t>
  </si>
  <si>
    <t>Convocatorias, registros de asistencia, evaluación de resultados.</t>
  </si>
  <si>
    <t>Documentos realizados.</t>
  </si>
  <si>
    <t>Documento final.</t>
  </si>
  <si>
    <t>Iniciativas de negocios verdes apoyadas (5)</t>
  </si>
  <si>
    <t>Fichas, presupuestos, actas de compromisos, documentos, registros fotográficos.</t>
  </si>
  <si>
    <t>Valoración de los Bienes y Servicios Ambientales existentes en el Área Protegida de Pance</t>
  </si>
  <si>
    <t>Bienes y servicios ambientales identificados</t>
  </si>
  <si>
    <t>Salidas de campo, encuestas realizadas, instrumentos construidos y aplicados, reuniones de socialización realizadas</t>
  </si>
  <si>
    <t>Socialización</t>
  </si>
  <si>
    <t>No. de reuniones realizadas (Una al inicio y otra al final del proceso).</t>
  </si>
  <si>
    <r>
      <t xml:space="preserve">Estrategia 6: </t>
    </r>
    <r>
      <rPr>
        <sz val="8"/>
        <color rgb="FF000000"/>
        <rFont val="Arial"/>
        <family val="2"/>
      </rPr>
      <t>Gestión del Riesgo</t>
    </r>
  </si>
  <si>
    <t>Fortalecimiento institucional y comunitario para la gestión del riesgo con enfoque territorial</t>
  </si>
  <si>
    <t xml:space="preserve">Plan de capacitación diseñado e implementado
# de personas certificadas 
# de escenarios de riesgos definidos 
acciones de comunicación y monitoreo implementadas
</t>
  </si>
  <si>
    <t xml:space="preserve">*Documento de propuesta de plan de capacitación
*Informe de ejecución de plan de capacitación
*Certificados entregados
*Encuesta de percepción del riesgo aplicada
*Documento que recopile el conocimiento del riesgo del territorio
*Registros de asistencias y memorias de espacios formativos
*# de piezas diseñadas y divulgadas
*Base de datos de monitoreos 
*Reportes de eventos e incidentes
</t>
  </si>
  <si>
    <t xml:space="preserve">Medidas de reducción del riesgo definidas y gestionadas
Sistemas de alerta temprana diseñados
# de simulaciones y simulacros realizados
# de talleres realizados 
</t>
  </si>
  <si>
    <t xml:space="preserve">*Documento técnico de las medidas de reducción del riesgo formuladas
*Actas de reuniones de concertación de implementación de medidas de reducción del riesgo
*Registros fotográficos y de video
*Memorias de talleres, registros de asistencia
*Documento técnicos y protocolos de los sistemas de alerta temprana
</t>
  </si>
  <si>
    <r>
      <t xml:space="preserve">Estrategia 7: </t>
    </r>
    <r>
      <rPr>
        <sz val="8"/>
        <color rgb="FF000000"/>
        <rFont val="Arial"/>
        <family val="2"/>
      </rPr>
      <t>Desarrollo institucional</t>
    </r>
  </si>
  <si>
    <t>Fortalecimiento de capacidades del Comité de Co-manejo para la gestión del área protegida</t>
  </si>
  <si>
    <t xml:space="preserve">*# de diplomados realizados
*# de cursos realizados
*Integrantes del Comité de Co-manejo certificados 
*Foro de intercambio de saberes liderado por el Comité de Co-manejo realizado
*Red de amigos del río Pance potenciada para dinamizar el corredor de conservación en la cuenca del río Pance conformada 
*# de fuentes de financiamiento gestionadas
*Recursos financieros y en especie ejecutados para el plan de manejo
</t>
  </si>
  <si>
    <t xml:space="preserve">Documento del plan de capacitación
Certificados emitidos
Registros de asistencia a cursos y diplomados
Evaluaciones de cursos y diplomados
Acta de consolidación de la Red de Amigos del Río Pance
Registros fotográficos y memorias de actividades de la Red de Amigos del Río Pance
Certificados de fuentes de financiamiento (Disponibilidades y Registros Presupuestales) 
Informes financieros de la ejecución presupuestal del Plan de Manejo
</t>
  </si>
  <si>
    <t xml:space="preserve">*% de habitantes del corregimiento de Pance y área circundante que reconoce el área protegida, sus objetivos y objetos de conservación
*Visitantes del Ecoparque y del río Pance identifican el área protegida y reconocen las buenas prácticas ambientales.
*% de personas de la comunidad que reconocen la existencia del Comité de Co-manejo
*# de campañas de divulgación implementadas
*# de piezas comunicativas divulgadas y entregadas
</t>
  </si>
  <si>
    <t xml:space="preserve">Encuestas aplicadas
Muestras de piezas comunicativas
Registros fotográficos y en video
Entrevistas
</t>
  </si>
  <si>
    <t>LINEAS DE ACCIÓN PLAN DE MANEJO DRMI PANCE</t>
  </si>
  <si>
    <t>ACTORES COMITÉ INTERINSTITUCIONAL (COMANEJO)  - PONDERACIÓN DE  ACCIONES DRMI PANCE</t>
  </si>
  <si>
    <t>Preservar y restaurar la condición natural de espacios que representen los ecosistemas del país o combinaciones características de ellos.</t>
  </si>
  <si>
    <t>Preservar las poblaciones y los hábitats necesarios para la sobrevivencia de las especies o conjuntos de especies silvestres que presentan condiciones particulares de especial interés para la conservación de la biodiversidad, con énfasis en aquellas de distribución restringida.</t>
  </si>
  <si>
    <t>Mantener las coberturas naturales y aquellas en proceso de restablecimiento de su estado natural, así como las condiciones ambientales necesarias para regular la oferta de bienes y servicios ambientales.</t>
  </si>
  <si>
    <t>Conservar la capacidad productiva de ecosistemas naturales o de aquellos en proceso de restablecimiento de su estado natural, así como la viabilidad de las poblaciones de especies silvestres, de manera que se garantice una oferta y aprovechamiento sostenible de los recursos biológicos.</t>
  </si>
  <si>
    <t>Proveer espacios naturales o aquellos en proceso de restablecimiento de su estado natural, aptos para el deleite, la recreación, la educación, el mejoramiento de la calidad ambiental y la valoración social de la naturaleza.</t>
  </si>
  <si>
    <t>Conservar espacios naturales asociados a elementos de cultura material o inmaterial de grupos étnicos</t>
  </si>
  <si>
    <r>
      <rPr>
        <b/>
        <sz val="10"/>
        <color theme="1"/>
        <rFont val="Calibri"/>
        <family val="2"/>
        <scheme val="minor"/>
      </rPr>
      <t xml:space="preserve">Mosaico de coberturas de los ecosistemas BOMHUMH, AMMHUPX, BOCHUPX, BOMHUMS, presentes en el área propuesta a declarar : </t>
    </r>
    <r>
      <rPr>
        <sz val="10"/>
        <color theme="1"/>
        <rFont val="Calibri"/>
        <family val="2"/>
        <scheme val="minor"/>
      </rPr>
      <t>Representan los remanentes y estados sucesionales de las coberturas vegetales de los ecosistemas presentes en el área, señalados en el estudio de actualización de ecosistemas realizado por CVC a escala del Departamento del Valle del Cauca. Las coberturas vegetales que constituyen este objeto de conservación propuesto son al mismo tiempo el hábitat de la fauna remanente y adaptada a las transformaciones del paisaje. Igualmente cuentan con el reconocimiento social de los habitantes y visitantes del área en razón de su atractivo paisajístico.</t>
    </r>
  </si>
  <si>
    <r>
      <t xml:space="preserve">El sistema hídrico de la Cuenca media del Río Pance (Parcelación Chorro de Plata - Club Deportivo Cali- Predio Argos) que comprende el Río Pance, quebradas y ojos de agua que prestan servicios ambientales muy importantes como la producción de agua para consumo humano, regulación hídrica, entre otros : </t>
    </r>
    <r>
      <rPr>
        <sz val="10"/>
        <color theme="1"/>
        <rFont val="Calibri"/>
        <family val="2"/>
        <scheme val="minor"/>
      </rPr>
      <t xml:space="preserve">Garantizar la cantidad, calidad y funcionalidad ecológica de la red hídrica del área propuesta para conservación en la cuenca media del río Pance (Parcelación Chorro de Plata - Club Deportivo Cali), incluyendo quebradas y ojos de agua, que  prestan servicios ambientales muy importantes como la producción de agua para consumo humano y regulación hídrica. </t>
    </r>
  </si>
  <si>
    <r>
      <rPr>
        <b/>
        <sz val="10"/>
        <rFont val="Calibri"/>
        <family val="2"/>
        <scheme val="minor"/>
      </rPr>
      <t xml:space="preserve">La Pava Caucana (Penelope perspicax):  </t>
    </r>
    <r>
      <rPr>
        <sz val="10"/>
        <rFont val="Calibri"/>
        <family val="2"/>
        <scheme val="minor"/>
      </rPr>
      <t>La Pava Caucana (Penelope perspicax) es una especie endémica de Colombia, con estado de amenaza a nivel Global y Nacional (EN) EN PELIGRO y S2 a nivel Regional.</t>
    </r>
  </si>
  <si>
    <r>
      <t xml:space="preserve">La Rana de Cristal (Centrolene savagei) : </t>
    </r>
    <r>
      <rPr>
        <sz val="10"/>
        <color theme="1"/>
        <rFont val="Calibri"/>
        <family val="2"/>
        <scheme val="minor"/>
      </rPr>
      <t>La rana de cristal de savage (Centrolene savagei) es una especie endémica de Colombia, con estado de amenaza a nivel Global (VU) VULNERABLE.</t>
    </r>
  </si>
  <si>
    <r>
      <t xml:space="preserve">El ECOPARQUE del Rio Pance como paisaje cultural recreativo, turístico y simbólico para la educación ambiental de Cali: </t>
    </r>
    <r>
      <rPr>
        <sz val="10"/>
        <color theme="1"/>
        <rFont val="Calibri"/>
        <family val="2"/>
        <scheme val="minor"/>
      </rPr>
      <t xml:space="preserve">El ECOPARQUE del Rio Pance y su área de influencia, es para la comunidad caleña un espacio de recreación y esparcimiento que a través del tiempo y la historia de la ciudad se ha convertido en un elemento simbólico y cultural que aporta al imaginario de conservación de la naturaleza en la Ciudad. </t>
    </r>
  </si>
  <si>
    <t>Criterios priorización acciones para el DRMI PANCE</t>
  </si>
  <si>
    <t>Actor 1 (Autoridades Ambientales)</t>
  </si>
  <si>
    <t>Actor 2 (Organizaciones Gubernamentales)</t>
  </si>
  <si>
    <t xml:space="preserve"> Actor 3 (Sociedad Civil Organizada)</t>
  </si>
  <si>
    <t>Actor 4 (Universidades)</t>
  </si>
  <si>
    <t>Actor 5 ( Propietarios de Predios)</t>
  </si>
  <si>
    <t xml:space="preserve">AVANCES </t>
  </si>
  <si>
    <r>
      <rPr>
        <b/>
        <u/>
        <sz val="11"/>
        <color theme="1"/>
        <rFont val="Calibri"/>
        <family val="2"/>
        <scheme val="minor"/>
      </rPr>
      <t>Vivero de especies nativas:</t>
    </r>
    <r>
      <rPr>
        <b/>
        <sz val="11"/>
        <color theme="1"/>
        <rFont val="Calibri"/>
        <family val="2"/>
        <scheme val="minor"/>
      </rPr>
      <t xml:space="preserve"> </t>
    </r>
    <r>
      <rPr>
        <sz val="11"/>
        <color theme="1"/>
        <rFont val="Calibri"/>
        <family val="2"/>
        <scheme val="minor"/>
      </rPr>
      <t xml:space="preserve">En el corregimiento existen varias iniciativas independientes con recursos propios de viveros de especies nativas tal es el caso de Marco Ponher en el Pato, Familia Palacio en el Topacio, Vivero Colibri en el Ecoparque, Vivero Loma Larga.                                                   </t>
    </r>
    <r>
      <rPr>
        <sz val="11"/>
        <color theme="1"/>
        <rFont val="Calibri"/>
        <family val="2"/>
        <scheme val="minor"/>
      </rPr>
      <t xml:space="preserve">                                               </t>
    </r>
  </si>
  <si>
    <r>
      <rPr>
        <b/>
        <u/>
        <sz val="11"/>
        <color theme="1"/>
        <rFont val="Calibri"/>
        <family val="2"/>
        <scheme val="minor"/>
      </rPr>
      <t>Monitoreo</t>
    </r>
    <r>
      <rPr>
        <sz val="11"/>
        <color theme="1"/>
        <rFont val="Calibri"/>
        <family val="2"/>
        <scheme val="minor"/>
      </rPr>
      <t xml:space="preserve">:Desde la comunidad se realizan actividades con recursos propios de monitoreo de la diversidad en zona de parques y en algunos predios de juridiccion de cvc como lo son El Peon, Loma Larga y El trueno, actividades realizadas por el colectivo Monte Adentro y en loma Larga por la coperativa.  En el caso de Monteadentro recibio premio de una camara de monitoreo a traves del programa guardianes del rio Pance, con recursos de la sobre tasa.       </t>
    </r>
  </si>
  <si>
    <t xml:space="preserve">Actualmente contamos con 24 vallas con mensajes de cuidado de la naturaleza con apoyo de la Cvc, y 28 modulos para el manejo temporal de residuos solidos en en varios secotres del corregimiento, Se realizan jornadas periodicas de sensibilizacion a los visitantes sobre la convivencia en el entorno natural y en las grandes jornadas de revitalizaicon del rio Pance, actividades con recursos propios y otras a traves de apoyo en el convenio 073 de CVC y en proyecto Dagma con recusos de sobre tasa.   Desde la comunidad con recursos propios colectivos como Emplumados Club y Monteadentro realizan contenido para sensibilizar sobre la naturaleza que habita en el Territorio. </t>
  </si>
  <si>
    <t xml:space="preserve">La CVC realiza muestreos de calidad del agua. Se realiza seguimiento a los permisos de vertimientos de las PTARs. De parte de la mesa ambiental de pance como actor, han venido realizando jornadas de limpieza . El municipio realizó ampliación de la PTAR de la Vorágine 2020
Mejorar los puntos de separación en la fuente en el espacio público (CVC) .                                                                   PORH  río Pance                                                             Jornadas de limpieza lideradas por la mesa ambiental de Pance:  
11 Con recurso de sobretasa convenio 073 y 3 con apoyo de CVC y Dagma sobre tasa  y Mesa Ambiental. y 48 Jornadas a traves del programa guardianes del rio Pance y voluntariado amigos del rio pance con recursos propios.  Con un aproximado de 15 toneladas de residuos recuperados en el periodo 2018 a Junio del 2023    
</t>
  </si>
  <si>
    <t xml:space="preserve">Fortalecimiento al grupo de guardianes del río Pance a través de capacitación, y herramientas de trabajo en el proceso de  PGIRS. (CVC 2019-2020)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</si>
</sst>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 #,##0.00_);_(* \(#,##0.00\);_(* &quot;-&quot;??_);_(@_)"/>
    <numFmt numFmtId="166" formatCode="_(&quot;$&quot;\ * #,##0_);_(&quot;$&quot;\ * \(#,##0\);_(&quot;$&quot;\ * &quot;-&quot;??_);_(@_)"/>
    <numFmt numFmtId="167" formatCode="#,##0.0_);\(#,##0.0\)"/>
    <numFmt numFmtId="168" formatCode="_(&quot;$&quot;* #,##0.00_);_(&quot;$&quot;* \(#,##0.00\);_(&quot;$&quot;*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color rgb="FF000000"/>
      <name val="Arial"/>
      <family val="2"/>
    </font>
    <font>
      <sz val="8"/>
      <color rgb="FF000000"/>
      <name val="Arial"/>
      <family val="2"/>
    </font>
    <font>
      <vertAlign val="superscript"/>
      <sz val="8"/>
      <color rgb="FF000000"/>
      <name val="Arial"/>
      <family val="2"/>
    </font>
    <font>
      <b/>
      <vertAlign val="superscript"/>
      <sz val="8"/>
      <color rgb="FF000000"/>
      <name val="Arial"/>
      <family val="2"/>
    </font>
    <font>
      <b/>
      <sz val="9"/>
      <color theme="1"/>
      <name val="Calibri"/>
      <family val="2"/>
      <scheme val="minor"/>
    </font>
    <font>
      <b/>
      <sz val="9"/>
      <name val="Calibri"/>
      <family val="2"/>
      <scheme val="minor"/>
    </font>
    <font>
      <sz val="9"/>
      <color indexed="81"/>
      <name val="Tahoma"/>
      <family val="2"/>
    </font>
    <font>
      <b/>
      <sz val="11"/>
      <color indexed="8"/>
      <name val="Calibri"/>
      <family val="2"/>
    </font>
    <font>
      <b/>
      <i/>
      <sz val="12"/>
      <color rgb="FF0070C0"/>
      <name val="Arial Narrow"/>
      <family val="2"/>
    </font>
    <font>
      <sz val="11"/>
      <color indexed="81"/>
      <name val="Tahoma"/>
      <family val="2"/>
    </font>
    <font>
      <b/>
      <sz val="14"/>
      <color theme="1"/>
      <name val="Calibri"/>
      <family val="2"/>
      <scheme val="minor"/>
    </font>
    <font>
      <b/>
      <sz val="9"/>
      <color indexed="81"/>
      <name val="Tahoma"/>
      <family val="2"/>
    </font>
    <font>
      <sz val="10"/>
      <color theme="1"/>
      <name val="Calibri"/>
      <family val="2"/>
      <scheme val="minor"/>
    </font>
    <font>
      <b/>
      <sz val="10"/>
      <color theme="1"/>
      <name val="Calibri"/>
      <family val="2"/>
      <scheme val="minor"/>
    </font>
    <font>
      <b/>
      <sz val="16"/>
      <color theme="1"/>
      <name val="Calibri"/>
      <family val="2"/>
      <scheme val="minor"/>
    </font>
    <font>
      <sz val="10"/>
      <color rgb="FF000000"/>
      <name val="Calibri"/>
      <family val="2"/>
      <scheme val="minor"/>
    </font>
    <font>
      <sz val="18"/>
      <color theme="1"/>
      <name val="Calibri"/>
      <family val="2"/>
      <scheme val="minor"/>
    </font>
    <font>
      <sz val="11"/>
      <color indexed="8"/>
      <name val="Calibri"/>
      <family val="2"/>
    </font>
    <font>
      <sz val="10"/>
      <name val="Arial"/>
      <family val="2"/>
    </font>
    <font>
      <sz val="8"/>
      <name val="Arial"/>
      <family val="2"/>
    </font>
    <font>
      <sz val="8"/>
      <color theme="1"/>
      <name val="Arial"/>
      <family val="2"/>
    </font>
    <font>
      <sz val="8"/>
      <color rgb="FFFF0000"/>
      <name val="Arial"/>
      <family val="2"/>
    </font>
    <font>
      <sz val="11"/>
      <color rgb="FFFF0000"/>
      <name val="Calibri"/>
      <family val="2"/>
      <scheme val="minor"/>
    </font>
    <font>
      <sz val="10"/>
      <color theme="1"/>
      <name val="Arial Narrow"/>
      <family val="2"/>
    </font>
    <font>
      <b/>
      <sz val="10"/>
      <name val="Calibri"/>
      <family val="2"/>
      <scheme val="minor"/>
    </font>
    <font>
      <sz val="10"/>
      <name val="Calibri"/>
      <family val="2"/>
      <scheme val="minor"/>
    </font>
    <font>
      <sz val="11"/>
      <color rgb="FF000000"/>
      <name val="Arial"/>
      <family val="2"/>
    </font>
    <font>
      <b/>
      <u/>
      <sz val="11"/>
      <color theme="1"/>
      <name val="Calibri"/>
      <family val="2"/>
      <scheme val="minor"/>
    </font>
  </fonts>
  <fills count="3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080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CCFFCC"/>
        <bgColor indexed="64"/>
      </patternFill>
    </fill>
    <fill>
      <patternFill patternType="solid">
        <fgColor rgb="FFCCFF33"/>
        <bgColor indexed="64"/>
      </patternFill>
    </fill>
    <fill>
      <patternFill patternType="solid">
        <fgColor rgb="FFFFCC66"/>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CCFF99"/>
        <bgColor indexed="64"/>
      </patternFill>
    </fill>
    <fill>
      <patternFill patternType="solid">
        <fgColor rgb="FFFFCC99"/>
        <bgColor indexed="64"/>
      </patternFill>
    </fill>
    <fill>
      <patternFill patternType="solid">
        <fgColor rgb="FFCCFFFF"/>
        <bgColor indexed="64"/>
      </patternFill>
    </fill>
    <fill>
      <patternFill patternType="solid">
        <fgColor rgb="FF99CC00"/>
        <bgColor indexed="64"/>
      </patternFill>
    </fill>
    <fill>
      <patternFill patternType="solid">
        <fgColor theme="6" tint="-0.249977111117893"/>
        <bgColor indexed="64"/>
      </patternFill>
    </fill>
  </fills>
  <borders count="5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19">
    <xf numFmtId="0" fontId="0" fillId="0" borderId="0"/>
    <xf numFmtId="164"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165" fontId="21" fillId="0" borderId="0" applyFont="0" applyFill="0" applyBorder="0" applyAlignment="0" applyProtection="0"/>
    <xf numFmtId="168" fontId="1" fillId="0" borderId="0" applyFont="0" applyFill="0" applyBorder="0" applyAlignment="0" applyProtection="0"/>
    <xf numFmtId="0" fontId="22" fillId="0" borderId="0"/>
    <xf numFmtId="0" fontId="23" fillId="0" borderId="0"/>
    <xf numFmtId="0" fontId="1" fillId="0" borderId="0"/>
    <xf numFmtId="0" fontId="22" fillId="0" borderId="0"/>
    <xf numFmtId="0" fontId="1" fillId="0" borderId="0"/>
    <xf numFmtId="0" fontId="22" fillId="0" borderId="0"/>
    <xf numFmtId="0" fontId="21" fillId="2" borderId="1" applyNumberFormat="0" applyFont="0" applyAlignment="0" applyProtection="0"/>
  </cellStyleXfs>
  <cellXfs count="200">
    <xf numFmtId="0" fontId="0" fillId="0" borderId="0" xfId="0"/>
    <xf numFmtId="0" fontId="0" fillId="12" borderId="0" xfId="0" applyFill="1"/>
    <xf numFmtId="0" fontId="2" fillId="14"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12" borderId="16" xfId="0" applyFont="1" applyFill="1" applyBorder="1" applyAlignment="1">
      <alignment horizontal="centerContinuous" vertical="center" wrapText="1"/>
    </xf>
    <xf numFmtId="0" fontId="2" fillId="12" borderId="17" xfId="0" applyFont="1" applyFill="1" applyBorder="1" applyAlignment="1">
      <alignment horizontal="centerContinuous" vertical="center" wrapText="1"/>
    </xf>
    <xf numFmtId="0" fontId="2" fillId="12" borderId="18" xfId="0" applyFont="1" applyFill="1" applyBorder="1" applyAlignment="1">
      <alignment horizontal="centerContinuous" vertical="center" wrapText="1"/>
    </xf>
    <xf numFmtId="0" fontId="0" fillId="12" borderId="14" xfId="0" applyFill="1" applyBorder="1"/>
    <xf numFmtId="0" fontId="2" fillId="14" borderId="26"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5" fillId="12" borderId="5" xfId="0" applyFont="1" applyFill="1" applyBorder="1" applyAlignment="1">
      <alignment vertical="top" wrapText="1"/>
    </xf>
    <xf numFmtId="167" fontId="5" fillId="13" borderId="5" xfId="1" applyNumberFormat="1" applyFont="1" applyFill="1" applyBorder="1" applyAlignment="1">
      <alignment horizontal="center" vertical="top" wrapText="1"/>
    </xf>
    <xf numFmtId="0" fontId="0" fillId="12" borderId="5" xfId="0" applyFill="1" applyBorder="1"/>
    <xf numFmtId="0" fontId="0" fillId="12" borderId="6" xfId="0" applyFill="1" applyBorder="1"/>
    <xf numFmtId="0" fontId="5" fillId="12" borderId="12" xfId="0" applyFont="1" applyFill="1" applyBorder="1" applyAlignment="1">
      <alignment vertical="top" wrapText="1"/>
    </xf>
    <xf numFmtId="37" fontId="5" fillId="13" borderId="12" xfId="1" applyNumberFormat="1" applyFont="1" applyFill="1" applyBorder="1" applyAlignment="1">
      <alignment horizontal="center" vertical="top" wrapText="1"/>
    </xf>
    <xf numFmtId="0" fontId="0" fillId="12" borderId="12" xfId="0" applyFill="1" applyBorder="1"/>
    <xf numFmtId="0" fontId="0" fillId="12" borderId="13" xfId="0" applyFill="1" applyBorder="1"/>
    <xf numFmtId="0" fontId="5" fillId="12" borderId="27" xfId="0" applyFont="1" applyFill="1" applyBorder="1" applyAlignment="1">
      <alignment vertical="top" wrapText="1"/>
    </xf>
    <xf numFmtId="166" fontId="5" fillId="12" borderId="28" xfId="1" applyNumberFormat="1" applyFont="1" applyFill="1" applyBorder="1" applyAlignment="1">
      <alignment vertical="top" wrapText="1"/>
    </xf>
    <xf numFmtId="0" fontId="5" fillId="12" borderId="28" xfId="0" applyFont="1" applyFill="1" applyBorder="1" applyAlignment="1">
      <alignment vertical="top" wrapText="1"/>
    </xf>
    <xf numFmtId="167" fontId="5" fillId="13" borderId="28" xfId="1" applyNumberFormat="1" applyFont="1" applyFill="1" applyBorder="1" applyAlignment="1">
      <alignment horizontal="center" vertical="top" wrapText="1"/>
    </xf>
    <xf numFmtId="0" fontId="0" fillId="12" borderId="28" xfId="0" applyFill="1" applyBorder="1"/>
    <xf numFmtId="0" fontId="0" fillId="12" borderId="29" xfId="0" applyFill="1" applyBorder="1"/>
    <xf numFmtId="37" fontId="5" fillId="13" borderId="5" xfId="1" applyNumberFormat="1" applyFont="1" applyFill="1" applyBorder="1" applyAlignment="1">
      <alignment horizontal="center" vertical="top" wrapText="1"/>
    </xf>
    <xf numFmtId="1" fontId="5" fillId="12" borderId="28" xfId="0" applyNumberFormat="1" applyFont="1" applyFill="1" applyBorder="1" applyAlignment="1">
      <alignment vertical="top" wrapText="1"/>
    </xf>
    <xf numFmtId="37" fontId="5" fillId="13" borderId="28" xfId="1" applyNumberFormat="1" applyFont="1" applyFill="1" applyBorder="1" applyAlignment="1">
      <alignment horizontal="center" vertical="top" wrapText="1"/>
    </xf>
    <xf numFmtId="0" fontId="5" fillId="0" borderId="27" xfId="0" applyFont="1" applyBorder="1" applyAlignment="1">
      <alignment vertical="top" wrapText="1"/>
    </xf>
    <xf numFmtId="0" fontId="5" fillId="0" borderId="28" xfId="0" applyFont="1" applyBorder="1" applyAlignment="1">
      <alignment vertical="top" wrapText="1"/>
    </xf>
    <xf numFmtId="49" fontId="5" fillId="13" borderId="28" xfId="1" applyNumberFormat="1" applyFont="1" applyFill="1" applyBorder="1" applyAlignment="1">
      <alignment horizontal="center" vertical="top" wrapText="1"/>
    </xf>
    <xf numFmtId="0" fontId="2" fillId="12" borderId="22" xfId="0" applyFont="1" applyFill="1" applyBorder="1" applyAlignment="1">
      <alignment horizontal="right"/>
    </xf>
    <xf numFmtId="166" fontId="2" fillId="12" borderId="15" xfId="0" applyNumberFormat="1" applyFont="1" applyFill="1" applyBorder="1" applyAlignment="1">
      <alignment horizontal="right"/>
    </xf>
    <xf numFmtId="0" fontId="2" fillId="12" borderId="30" xfId="0" applyFont="1" applyFill="1" applyBorder="1" applyAlignment="1">
      <alignment horizontal="right"/>
    </xf>
    <xf numFmtId="0" fontId="2" fillId="12" borderId="0" xfId="0" applyFont="1" applyFill="1" applyBorder="1" applyAlignment="1">
      <alignment horizontal="right"/>
    </xf>
    <xf numFmtId="166" fontId="4" fillId="12" borderId="0" xfId="1" applyNumberFormat="1" applyFont="1" applyFill="1" applyBorder="1" applyAlignment="1">
      <alignment vertical="top" wrapText="1"/>
    </xf>
    <xf numFmtId="0" fontId="2" fillId="12" borderId="2" xfId="0" applyFont="1" applyFill="1" applyBorder="1" applyAlignment="1">
      <alignment horizontal="center" vertical="center" wrapText="1"/>
    </xf>
    <xf numFmtId="0" fontId="2" fillId="0" borderId="2" xfId="0" applyFont="1" applyBorder="1" applyAlignment="1">
      <alignment horizontal="center" vertical="top" wrapText="1"/>
    </xf>
    <xf numFmtId="0" fontId="2" fillId="12" borderId="0" xfId="0" applyFont="1" applyFill="1" applyAlignment="1">
      <alignment horizontal="centerContinuous" vertical="center" wrapText="1"/>
    </xf>
    <xf numFmtId="0" fontId="0" fillId="12" borderId="0" xfId="0" applyFill="1" applyAlignment="1">
      <alignment horizontal="centerContinuous" vertical="center" wrapText="1"/>
    </xf>
    <xf numFmtId="0" fontId="14" fillId="12" borderId="5" xfId="0" applyFont="1" applyFill="1" applyBorder="1" applyAlignment="1">
      <alignment horizontal="center" vertical="center"/>
    </xf>
    <xf numFmtId="0" fontId="14" fillId="12" borderId="12" xfId="0" applyFont="1" applyFill="1" applyBorder="1" applyAlignment="1">
      <alignment horizontal="center" vertical="center"/>
    </xf>
    <xf numFmtId="0" fontId="14" fillId="12" borderId="28" xfId="0" applyFont="1" applyFill="1" applyBorder="1" applyAlignment="1">
      <alignment horizontal="center" vertical="center"/>
    </xf>
    <xf numFmtId="0" fontId="2" fillId="0" borderId="10" xfId="0" applyFont="1" applyBorder="1" applyAlignment="1">
      <alignment horizontal="centerContinuous" vertical="center" wrapText="1"/>
    </xf>
    <xf numFmtId="0" fontId="2" fillId="0" borderId="5"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12" fillId="12" borderId="32" xfId="0" applyFont="1" applyFill="1" applyBorder="1" applyAlignment="1">
      <alignment vertical="center" wrapText="1"/>
    </xf>
    <xf numFmtId="0" fontId="16" fillId="12" borderId="0" xfId="0" applyFont="1" applyFill="1"/>
    <xf numFmtId="0" fontId="17" fillId="19" borderId="35" xfId="0" applyFont="1" applyFill="1" applyBorder="1" applyAlignment="1">
      <alignment horizontal="center" vertical="top" wrapText="1"/>
    </xf>
    <xf numFmtId="0" fontId="16" fillId="0" borderId="0" xfId="0" applyFont="1"/>
    <xf numFmtId="0" fontId="16" fillId="12" borderId="37" xfId="0" applyFont="1" applyFill="1" applyBorder="1" applyAlignment="1">
      <alignment vertical="top" wrapText="1"/>
    </xf>
    <xf numFmtId="0" fontId="17" fillId="12" borderId="4" xfId="0" applyFont="1" applyFill="1" applyBorder="1" applyAlignment="1">
      <alignment vertical="top" wrapText="1"/>
    </xf>
    <xf numFmtId="0" fontId="19" fillId="0" borderId="19" xfId="0" applyFont="1" applyBorder="1" applyAlignment="1">
      <alignment vertical="top" wrapText="1"/>
    </xf>
    <xf numFmtId="0" fontId="19" fillId="0" borderId="3" xfId="0" applyFont="1" applyBorder="1" applyAlignment="1">
      <alignment vertical="top" wrapText="1"/>
    </xf>
    <xf numFmtId="0" fontId="16" fillId="12" borderId="15" xfId="0" applyFont="1" applyFill="1" applyBorder="1" applyAlignment="1">
      <alignment vertical="top" wrapText="1"/>
    </xf>
    <xf numFmtId="0" fontId="17" fillId="0" borderId="38" xfId="0" applyFont="1" applyBorder="1" applyAlignment="1">
      <alignment vertical="top" wrapText="1"/>
    </xf>
    <xf numFmtId="0" fontId="20" fillId="0" borderId="18" xfId="0" applyFont="1" applyBorder="1" applyAlignment="1">
      <alignment horizontal="center" vertical="top" wrapText="1"/>
    </xf>
    <xf numFmtId="0" fontId="17" fillId="19" borderId="9" xfId="0" applyFont="1" applyFill="1" applyBorder="1" applyAlignment="1">
      <alignment horizontal="center" vertical="top" wrapText="1"/>
    </xf>
    <xf numFmtId="0" fontId="17" fillId="19" borderId="18" xfId="0" applyFont="1" applyFill="1" applyBorder="1" applyAlignment="1">
      <alignment horizontal="center" vertical="top" wrapText="1"/>
    </xf>
    <xf numFmtId="0" fontId="16" fillId="0" borderId="34" xfId="0" applyFont="1" applyBorder="1" applyAlignment="1">
      <alignment horizontal="justify" vertical="top" wrapText="1"/>
    </xf>
    <xf numFmtId="0" fontId="16" fillId="0" borderId="38" xfId="0" applyFont="1" applyBorder="1" applyAlignment="1">
      <alignment horizontal="center" vertical="top" wrapText="1"/>
    </xf>
    <xf numFmtId="0" fontId="16" fillId="0" borderId="34" xfId="0" applyFont="1" applyBorder="1" applyAlignment="1">
      <alignment vertical="top" wrapText="1"/>
    </xf>
    <xf numFmtId="0" fontId="24" fillId="12" borderId="28" xfId="0" applyFont="1" applyFill="1" applyBorder="1" applyAlignment="1">
      <alignment wrapText="1"/>
    </xf>
    <xf numFmtId="0" fontId="25" fillId="12" borderId="28" xfId="0" applyFont="1" applyFill="1" applyBorder="1" applyAlignment="1">
      <alignment vertical="top" wrapText="1"/>
    </xf>
    <xf numFmtId="0" fontId="24" fillId="12" borderId="28" xfId="0" applyFont="1" applyFill="1" applyBorder="1" applyAlignment="1">
      <alignment vertical="top" wrapText="1"/>
    </xf>
    <xf numFmtId="0" fontId="0" fillId="12" borderId="41" xfId="0" applyFill="1" applyBorder="1"/>
    <xf numFmtId="0" fontId="14" fillId="12" borderId="41" xfId="0" applyFont="1" applyFill="1" applyBorder="1" applyAlignment="1">
      <alignment horizontal="center" vertical="center"/>
    </xf>
    <xf numFmtId="0" fontId="0" fillId="12" borderId="5" xfId="0" applyFill="1" applyBorder="1" applyAlignment="1">
      <alignment vertical="top" wrapText="1"/>
    </xf>
    <xf numFmtId="0" fontId="5" fillId="12" borderId="2" xfId="0" applyFont="1" applyFill="1" applyBorder="1" applyAlignment="1">
      <alignment vertical="top" wrapText="1"/>
    </xf>
    <xf numFmtId="0" fontId="5" fillId="12" borderId="44" xfId="0" applyFont="1" applyFill="1" applyBorder="1" applyAlignment="1">
      <alignment vertical="top" wrapText="1"/>
    </xf>
    <xf numFmtId="0" fontId="0" fillId="12" borderId="44" xfId="0" applyFill="1" applyBorder="1"/>
    <xf numFmtId="0" fontId="14" fillId="12" borderId="44" xfId="0" applyFont="1" applyFill="1" applyBorder="1" applyAlignment="1">
      <alignment horizontal="center" vertical="center"/>
    </xf>
    <xf numFmtId="0" fontId="26" fillId="12" borderId="28" xfId="0" applyFont="1" applyFill="1" applyBorder="1"/>
    <xf numFmtId="0" fontId="27" fillId="0" borderId="0" xfId="0" applyFont="1" applyAlignment="1">
      <alignment wrapText="1"/>
    </xf>
    <xf numFmtId="0" fontId="5" fillId="0" borderId="44" xfId="0" applyFont="1" applyBorder="1" applyAlignment="1">
      <alignment vertical="top" wrapText="1"/>
    </xf>
    <xf numFmtId="0" fontId="5" fillId="0" borderId="5" xfId="0" applyFont="1" applyBorder="1" applyAlignment="1">
      <alignment vertical="top" wrapText="1"/>
    </xf>
    <xf numFmtId="0" fontId="0" fillId="12" borderId="45" xfId="0" applyFill="1" applyBorder="1"/>
    <xf numFmtId="0" fontId="14" fillId="12" borderId="45" xfId="0" applyFont="1" applyFill="1" applyBorder="1" applyAlignment="1">
      <alignment horizontal="center" vertical="center"/>
    </xf>
    <xf numFmtId="0" fontId="0" fillId="12" borderId="2" xfId="0" applyFill="1" applyBorder="1"/>
    <xf numFmtId="0" fontId="5" fillId="0" borderId="45" xfId="0" applyFont="1" applyBorder="1" applyAlignment="1">
      <alignment vertical="top" wrapText="1"/>
    </xf>
    <xf numFmtId="0" fontId="2" fillId="12" borderId="2" xfId="0" applyFont="1" applyFill="1" applyBorder="1"/>
    <xf numFmtId="166" fontId="0" fillId="12" borderId="2" xfId="0" applyNumberFormat="1" applyFill="1" applyBorder="1"/>
    <xf numFmtId="0" fontId="28" fillId="12" borderId="4" xfId="0" applyFont="1" applyFill="1" applyBorder="1" applyAlignment="1">
      <alignment vertical="top" wrapText="1"/>
    </xf>
    <xf numFmtId="0" fontId="5" fillId="0" borderId="51" xfId="0" applyFont="1" applyBorder="1" applyAlignment="1">
      <alignment vertical="top" wrapText="1"/>
    </xf>
    <xf numFmtId="0" fontId="5" fillId="0" borderId="19" xfId="0" applyFont="1" applyBorder="1" applyAlignment="1">
      <alignment vertical="top" wrapText="1"/>
    </xf>
    <xf numFmtId="0" fontId="5" fillId="12" borderId="52" xfId="0" applyFont="1" applyFill="1" applyBorder="1" applyAlignment="1">
      <alignment vertical="top" wrapText="1"/>
    </xf>
    <xf numFmtId="0" fontId="5" fillId="12" borderId="19" xfId="0" applyFont="1" applyFill="1" applyBorder="1" applyAlignment="1">
      <alignment vertical="top" wrapText="1"/>
    </xf>
    <xf numFmtId="0" fontId="5" fillId="12" borderId="54" xfId="0" applyFont="1" applyFill="1" applyBorder="1" applyAlignment="1">
      <alignment vertical="top" wrapText="1"/>
    </xf>
    <xf numFmtId="0" fontId="5" fillId="12" borderId="51" xfId="0" applyFont="1" applyFill="1" applyBorder="1" applyAlignment="1">
      <alignment vertical="top" wrapText="1"/>
    </xf>
    <xf numFmtId="0" fontId="5" fillId="0" borderId="53"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30" fillId="0" borderId="9" xfId="0" applyFont="1" applyBorder="1" applyAlignment="1">
      <alignment horizontal="left" vertical="center" wrapText="1" readingOrder="1"/>
    </xf>
    <xf numFmtId="0" fontId="30" fillId="0" borderId="9" xfId="0" applyFont="1" applyBorder="1" applyAlignment="1">
      <alignment horizontal="center" vertical="center" wrapText="1" readingOrder="1"/>
    </xf>
    <xf numFmtId="0" fontId="0" fillId="0" borderId="0" xfId="0" applyFont="1"/>
    <xf numFmtId="0" fontId="0" fillId="0" borderId="9" xfId="0" applyFont="1" applyBorder="1" applyAlignment="1">
      <alignment vertical="center"/>
    </xf>
    <xf numFmtId="166" fontId="5" fillId="12" borderId="45" xfId="1" applyNumberFormat="1" applyFont="1" applyFill="1" applyBorder="1" applyAlignment="1">
      <alignment horizontal="center" vertical="top" wrapText="1"/>
    </xf>
    <xf numFmtId="166" fontId="5" fillId="12" borderId="44" xfId="1" applyNumberFormat="1" applyFont="1" applyFill="1" applyBorder="1" applyAlignment="1">
      <alignment horizontal="center" vertical="top" wrapText="1"/>
    </xf>
    <xf numFmtId="0" fontId="5" fillId="0" borderId="46" xfId="0" applyFont="1" applyBorder="1" applyAlignment="1">
      <alignment horizontal="left" vertical="top" wrapText="1"/>
    </xf>
    <xf numFmtId="0" fontId="5" fillId="0" borderId="43" xfId="0" applyFont="1" applyBorder="1" applyAlignment="1">
      <alignment horizontal="left" vertical="top" wrapText="1"/>
    </xf>
    <xf numFmtId="0" fontId="4" fillId="29" borderId="42" xfId="0" applyFont="1" applyFill="1" applyBorder="1" applyAlignment="1">
      <alignment horizontal="left" vertical="top" wrapText="1"/>
    </xf>
    <xf numFmtId="0" fontId="4" fillId="29" borderId="34" xfId="0" applyFont="1" applyFill="1" applyBorder="1" applyAlignment="1">
      <alignment horizontal="left" vertical="top" wrapText="1"/>
    </xf>
    <xf numFmtId="166" fontId="5" fillId="12" borderId="41" xfId="1" applyNumberFormat="1" applyFont="1" applyFill="1" applyBorder="1" applyAlignment="1">
      <alignment horizontal="center" vertical="top" wrapText="1"/>
    </xf>
    <xf numFmtId="0" fontId="5" fillId="0" borderId="40" xfId="0" applyFont="1" applyBorder="1" applyAlignment="1">
      <alignment horizontal="left" vertical="top" wrapText="1"/>
    </xf>
    <xf numFmtId="0" fontId="4" fillId="25" borderId="33" xfId="0" applyFont="1" applyFill="1" applyBorder="1" applyAlignment="1">
      <alignment horizontal="left" vertical="top" wrapText="1"/>
    </xf>
    <xf numFmtId="0" fontId="5" fillId="25" borderId="36" xfId="0" applyFont="1" applyFill="1" applyBorder="1" applyAlignment="1">
      <alignment horizontal="left" vertical="top" wrapText="1"/>
    </xf>
    <xf numFmtId="0" fontId="4" fillId="28" borderId="33" xfId="0" applyFont="1" applyFill="1" applyBorder="1" applyAlignment="1">
      <alignment horizontal="left" vertical="top" wrapText="1"/>
    </xf>
    <xf numFmtId="0" fontId="4" fillId="28" borderId="36" xfId="0" applyFont="1" applyFill="1" applyBorder="1" applyAlignment="1">
      <alignment horizontal="left" vertical="top" wrapText="1"/>
    </xf>
    <xf numFmtId="0" fontId="4" fillId="28" borderId="39" xfId="0" applyFont="1" applyFill="1" applyBorder="1" applyAlignment="1">
      <alignment horizontal="left" vertical="top" wrapText="1"/>
    </xf>
    <xf numFmtId="0" fontId="4" fillId="23" borderId="23" xfId="0" applyFont="1" applyFill="1" applyBorder="1" applyAlignment="1">
      <alignment horizontal="left" vertical="top" wrapText="1"/>
    </xf>
    <xf numFmtId="0" fontId="4" fillId="23" borderId="24" xfId="0" applyFont="1" applyFill="1" applyBorder="1" applyAlignment="1">
      <alignment horizontal="left" vertical="top" wrapText="1"/>
    </xf>
    <xf numFmtId="0" fontId="4" fillId="23" borderId="25" xfId="0" applyFont="1" applyFill="1" applyBorder="1" applyAlignment="1">
      <alignment horizontal="left" vertical="top" wrapText="1"/>
    </xf>
    <xf numFmtId="0" fontId="4" fillId="26" borderId="23" xfId="0" applyFont="1" applyFill="1" applyBorder="1" applyAlignment="1">
      <alignment horizontal="left" vertical="top" wrapText="1"/>
    </xf>
    <xf numFmtId="0" fontId="4" fillId="26" borderId="24" xfId="0" applyFont="1" applyFill="1" applyBorder="1" applyAlignment="1">
      <alignment horizontal="left" vertical="top" wrapText="1"/>
    </xf>
    <xf numFmtId="0" fontId="5" fillId="27" borderId="23" xfId="0" applyFont="1" applyFill="1" applyBorder="1" applyAlignment="1">
      <alignment horizontal="left" vertical="top" wrapText="1"/>
    </xf>
    <xf numFmtId="0" fontId="5" fillId="27" borderId="24" xfId="0" applyFont="1" applyFill="1" applyBorder="1" applyAlignment="1">
      <alignment horizontal="left" vertical="top" wrapText="1"/>
    </xf>
    <xf numFmtId="0" fontId="5" fillId="27" borderId="42" xfId="0" applyFont="1" applyFill="1" applyBorder="1" applyAlignment="1">
      <alignment horizontal="left" vertical="top" wrapText="1"/>
    </xf>
    <xf numFmtId="0" fontId="5" fillId="27" borderId="25" xfId="0" applyFont="1" applyFill="1" applyBorder="1" applyAlignment="1">
      <alignment horizontal="left" vertical="top" wrapText="1"/>
    </xf>
    <xf numFmtId="0" fontId="5" fillId="12" borderId="46" xfId="0" applyFont="1" applyFill="1" applyBorder="1" applyAlignment="1">
      <alignment horizontal="left" vertical="top" wrapText="1"/>
    </xf>
    <xf numFmtId="0" fontId="5" fillId="12" borderId="40" xfId="0" applyFont="1" applyFill="1" applyBorder="1" applyAlignment="1">
      <alignment horizontal="left" vertical="top" wrapText="1"/>
    </xf>
    <xf numFmtId="0" fontId="5" fillId="12" borderId="43" xfId="0" applyFont="1" applyFill="1" applyBorder="1" applyAlignment="1">
      <alignment horizontal="left" vertical="top" wrapText="1"/>
    </xf>
    <xf numFmtId="0" fontId="12" fillId="18" borderId="2" xfId="0" applyFont="1" applyFill="1" applyBorder="1" applyAlignment="1">
      <alignment horizontal="center" vertical="center" wrapText="1"/>
    </xf>
    <xf numFmtId="0" fontId="4" fillId="24" borderId="23" xfId="0" applyFont="1" applyFill="1" applyBorder="1" applyAlignment="1">
      <alignment horizontal="left" vertical="top" wrapText="1"/>
    </xf>
    <xf numFmtId="0" fontId="4" fillId="24" borderId="39" xfId="0" applyFont="1" applyFill="1" applyBorder="1" applyAlignment="1">
      <alignment horizontal="left" vertical="top" wrapText="1"/>
    </xf>
    <xf numFmtId="0" fontId="4" fillId="24" borderId="24" xfId="0" applyFont="1" applyFill="1" applyBorder="1" applyAlignment="1">
      <alignment horizontal="left" vertical="top" wrapText="1"/>
    </xf>
    <xf numFmtId="0" fontId="4" fillId="24" borderId="42" xfId="0" applyFont="1" applyFill="1" applyBorder="1" applyAlignment="1">
      <alignment horizontal="left" vertical="top" wrapText="1"/>
    </xf>
    <xf numFmtId="0" fontId="5" fillId="12" borderId="10" xfId="0" applyFont="1" applyFill="1" applyBorder="1" applyAlignment="1">
      <alignment horizontal="left" vertical="top" wrapText="1"/>
    </xf>
    <xf numFmtId="0" fontId="5" fillId="12" borderId="11" xfId="0" applyFont="1" applyFill="1" applyBorder="1" applyAlignment="1">
      <alignment horizontal="left" vertical="top" wrapText="1"/>
    </xf>
    <xf numFmtId="166" fontId="5" fillId="12" borderId="5" xfId="1" applyNumberFormat="1" applyFont="1" applyFill="1" applyBorder="1" applyAlignment="1">
      <alignment horizontal="center" vertical="top" wrapText="1"/>
    </xf>
    <xf numFmtId="166" fontId="5" fillId="12" borderId="12" xfId="1" applyNumberFormat="1" applyFont="1" applyFill="1" applyBorder="1" applyAlignment="1">
      <alignment horizontal="center" vertical="top" wrapText="1"/>
    </xf>
    <xf numFmtId="0" fontId="2" fillId="12" borderId="2"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17" fillId="12" borderId="33" xfId="0" applyFont="1" applyFill="1" applyBorder="1" applyAlignment="1">
      <alignment horizontal="center" vertical="center" wrapText="1"/>
    </xf>
    <xf numFmtId="0" fontId="17" fillId="12" borderId="36" xfId="0" applyFont="1" applyFill="1" applyBorder="1" applyAlignment="1">
      <alignment horizontal="center" vertical="center" wrapText="1"/>
    </xf>
    <xf numFmtId="0" fontId="17" fillId="12" borderId="34" xfId="0" applyFont="1" applyFill="1" applyBorder="1" applyAlignment="1">
      <alignment horizontal="center" vertical="center" wrapText="1"/>
    </xf>
    <xf numFmtId="0" fontId="17" fillId="19" borderId="16" xfId="0" applyFont="1" applyFill="1" applyBorder="1" applyAlignment="1">
      <alignment horizontal="center"/>
    </xf>
    <xf numFmtId="0" fontId="17" fillId="19" borderId="17" xfId="0" applyFont="1" applyFill="1" applyBorder="1" applyAlignment="1">
      <alignment horizontal="center"/>
    </xf>
    <xf numFmtId="0" fontId="17" fillId="19" borderId="18" xfId="0" applyFont="1" applyFill="1" applyBorder="1" applyAlignment="1">
      <alignment horizontal="center"/>
    </xf>
    <xf numFmtId="0" fontId="18" fillId="12" borderId="33" xfId="0" applyFont="1" applyFill="1" applyBorder="1" applyAlignment="1">
      <alignment horizontal="center" vertical="center" wrapText="1"/>
    </xf>
    <xf numFmtId="0" fontId="18" fillId="12" borderId="36" xfId="0" applyFont="1" applyFill="1" applyBorder="1" applyAlignment="1">
      <alignment horizontal="center" vertical="center" wrapText="1"/>
    </xf>
    <xf numFmtId="0" fontId="4" fillId="25" borderId="2" xfId="0" applyFont="1" applyFill="1" applyBorder="1" applyAlignment="1">
      <alignment horizontal="left" vertical="top" wrapText="1"/>
    </xf>
    <xf numFmtId="0" fontId="5" fillId="25" borderId="7" xfId="0" applyFont="1" applyFill="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4" fillId="29" borderId="36" xfId="0" applyFont="1" applyFill="1" applyBorder="1" applyAlignment="1">
      <alignment horizontal="left" vertical="top" wrapText="1"/>
    </xf>
    <xf numFmtId="0" fontId="12" fillId="18" borderId="33"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4" fillId="30" borderId="5" xfId="0" applyFont="1" applyFill="1" applyBorder="1" applyAlignment="1">
      <alignment horizontal="center" vertical="center" wrapText="1"/>
    </xf>
    <xf numFmtId="0" fontId="4" fillId="30" borderId="7" xfId="0" applyFont="1" applyFill="1" applyBorder="1" applyAlignment="1">
      <alignment horizontal="center" vertical="center" wrapText="1"/>
    </xf>
    <xf numFmtId="0" fontId="4" fillId="30" borderId="10" xfId="0" applyFont="1" applyFill="1" applyBorder="1" applyAlignment="1">
      <alignment horizontal="center" vertical="center" wrapText="1"/>
    </xf>
    <xf numFmtId="0" fontId="4" fillId="30" borderId="11" xfId="0" applyFont="1" applyFill="1" applyBorder="1" applyAlignment="1">
      <alignment horizontal="center" vertical="center" wrapText="1"/>
    </xf>
    <xf numFmtId="0" fontId="5" fillId="0" borderId="2" xfId="0" applyFont="1" applyBorder="1" applyAlignment="1">
      <alignment horizontal="left" vertical="top" wrapText="1"/>
    </xf>
    <xf numFmtId="0" fontId="2" fillId="30" borderId="30" xfId="0" applyFont="1" applyFill="1" applyBorder="1" applyAlignment="1">
      <alignment horizontal="center"/>
    </xf>
    <xf numFmtId="0" fontId="0" fillId="0" borderId="49" xfId="0" applyFont="1" applyBorder="1" applyAlignment="1">
      <alignment horizontal="center" wrapText="1"/>
    </xf>
    <xf numFmtId="0" fontId="0" fillId="0" borderId="50" xfId="0" applyFont="1" applyBorder="1" applyAlignment="1">
      <alignment horizontal="center" wrapText="1"/>
    </xf>
    <xf numFmtId="0" fontId="0" fillId="0" borderId="31" xfId="0" applyFont="1" applyBorder="1" applyAlignment="1">
      <alignment horizontal="center" wrapText="1"/>
    </xf>
    <xf numFmtId="0" fontId="0" fillId="0" borderId="33" xfId="0" applyFont="1" applyBorder="1" applyAlignment="1">
      <alignment horizontal="center" vertical="center" wrapText="1"/>
    </xf>
    <xf numFmtId="0" fontId="0" fillId="0" borderId="36"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center" wrapText="1"/>
    </xf>
    <xf numFmtId="0" fontId="0" fillId="0" borderId="36" xfId="0" applyFont="1" applyBorder="1" applyAlignment="1">
      <alignment horizontal="center"/>
    </xf>
    <xf numFmtId="0" fontId="0" fillId="0" borderId="34" xfId="0" applyFont="1" applyBorder="1" applyAlignment="1">
      <alignment horizontal="center"/>
    </xf>
    <xf numFmtId="0" fontId="0" fillId="0" borderId="33" xfId="0" applyFont="1" applyBorder="1" applyAlignment="1">
      <alignment horizontal="center"/>
    </xf>
    <xf numFmtId="0" fontId="0" fillId="0" borderId="36" xfId="0" applyFont="1" applyBorder="1" applyAlignment="1">
      <alignment horizontal="center" vertical="center" wrapText="1"/>
    </xf>
    <xf numFmtId="0" fontId="0" fillId="0" borderId="34" xfId="0" applyFont="1" applyBorder="1" applyAlignment="1">
      <alignment horizontal="center" vertical="center" wrapText="1"/>
    </xf>
    <xf numFmtId="0" fontId="4" fillId="11" borderId="19"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24" borderId="25" xfId="0" applyFont="1" applyFill="1" applyBorder="1" applyAlignment="1">
      <alignment horizontal="left" vertical="top" wrapText="1"/>
    </xf>
    <xf numFmtId="0" fontId="8" fillId="16" borderId="5"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5" fillId="22" borderId="23" xfId="0" applyFont="1" applyFill="1" applyBorder="1" applyAlignment="1">
      <alignment horizontal="left" vertical="top" wrapText="1"/>
    </xf>
    <xf numFmtId="0" fontId="5" fillId="22" borderId="24" xfId="0" applyFont="1" applyFill="1" applyBorder="1" applyAlignment="1">
      <alignment horizontal="left" vertical="top" wrapText="1"/>
    </xf>
    <xf numFmtId="0" fontId="5" fillId="22" borderId="25" xfId="0" applyFont="1" applyFill="1" applyBorder="1" applyAlignment="1">
      <alignment horizontal="left" vertical="top" wrapText="1"/>
    </xf>
    <xf numFmtId="0" fontId="5" fillId="23" borderId="23" xfId="0" applyFont="1" applyFill="1" applyBorder="1" applyAlignment="1">
      <alignment horizontal="left" vertical="top" wrapText="1"/>
    </xf>
    <xf numFmtId="0" fontId="5" fillId="23" borderId="24" xfId="0" applyFont="1" applyFill="1" applyBorder="1" applyAlignment="1">
      <alignment horizontal="left" vertical="top" wrapText="1"/>
    </xf>
    <xf numFmtId="0" fontId="5" fillId="23" borderId="25" xfId="0" applyFont="1" applyFill="1" applyBorder="1" applyAlignment="1">
      <alignment horizontal="left" vertical="top" wrapText="1"/>
    </xf>
    <xf numFmtId="0" fontId="2" fillId="14" borderId="10"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4" fillId="20" borderId="23" xfId="0" applyFont="1" applyFill="1" applyBorder="1" applyAlignment="1">
      <alignment horizontal="left" vertical="top" wrapText="1"/>
    </xf>
    <xf numFmtId="0" fontId="4" fillId="20" borderId="24" xfId="0" applyFont="1" applyFill="1" applyBorder="1" applyAlignment="1">
      <alignment horizontal="left" vertical="top" wrapText="1"/>
    </xf>
    <xf numFmtId="0" fontId="4" fillId="20" borderId="25" xfId="0" applyFont="1" applyFill="1" applyBorder="1" applyAlignment="1">
      <alignment horizontal="left" vertical="top" wrapText="1"/>
    </xf>
    <xf numFmtId="0" fontId="4" fillId="21" borderId="23" xfId="0" applyFont="1" applyFill="1" applyBorder="1" applyAlignment="1">
      <alignment horizontal="left" vertical="top" wrapText="1"/>
    </xf>
    <xf numFmtId="0" fontId="4" fillId="21" borderId="24" xfId="0" applyFont="1" applyFill="1" applyBorder="1" applyAlignment="1">
      <alignment horizontal="left" vertical="top" wrapText="1"/>
    </xf>
    <xf numFmtId="0" fontId="4" fillId="21" borderId="25" xfId="0" applyFont="1" applyFill="1" applyBorder="1" applyAlignment="1">
      <alignment horizontal="left" vertical="top" wrapText="1"/>
    </xf>
  </cellXfs>
  <cellStyles count="19">
    <cellStyle name="20% - Énfasis1 2" xfId="2"/>
    <cellStyle name="20% - Énfasis2 2" xfId="3"/>
    <cellStyle name="20% - Énfasis3 2" xfId="4"/>
    <cellStyle name="20% - Énfasis4 2" xfId="5"/>
    <cellStyle name="40% - Énfasis3 2" xfId="6"/>
    <cellStyle name="60% - Énfasis3 2" xfId="7"/>
    <cellStyle name="60% - Énfasis4 2" xfId="8"/>
    <cellStyle name="60% - Énfasis6 2" xfId="9"/>
    <cellStyle name="Millares 2" xfId="10"/>
    <cellStyle name="Moneda" xfId="1" builtinId="4"/>
    <cellStyle name="Moneda 2" xfId="11"/>
    <cellStyle name="Normal" xfId="0" builtinId="0"/>
    <cellStyle name="Normal 2" xfId="12"/>
    <cellStyle name="Normal 2 2" xfId="13"/>
    <cellStyle name="Normal 3" xfId="14"/>
    <cellStyle name="Normal 4" xfId="15"/>
    <cellStyle name="Normal 5" xfId="16"/>
    <cellStyle name="Normal 6" xfId="17"/>
    <cellStyle name="Notas 2" xfId="18"/>
  </cellStyles>
  <dxfs count="0"/>
  <tableStyles count="0" defaultTableStyle="TableStyleMedium9" defaultPivotStyle="PivotStyleLight16"/>
  <colors>
    <mruColors>
      <color rgb="FF99CC00"/>
      <color rgb="FFFF9900"/>
      <color rgb="FFCCFFFF"/>
      <color rgb="FFFFCC99"/>
      <color rgb="FFCCFF99"/>
      <color rgb="FFFFCC66"/>
      <color rgb="FF00CC99"/>
      <color rgb="FFFF9933"/>
      <color rgb="FFCC33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zoomScale="80" zoomScaleNormal="80" workbookViewId="0">
      <selection activeCell="A2" sqref="A2:A3"/>
    </sheetView>
  </sheetViews>
  <sheetFormatPr baseColWidth="10" defaultColWidth="11.453125" defaultRowHeight="14.5" x14ac:dyDescent="0.35"/>
  <cols>
    <col min="1" max="1" width="20.54296875" style="1" customWidth="1"/>
    <col min="2" max="2" width="33.453125" style="1" customWidth="1"/>
    <col min="3" max="3" width="18.7265625" style="1" bestFit="1" customWidth="1"/>
    <col min="4" max="5" width="33.453125" style="1" customWidth="1"/>
    <col min="6" max="6" width="27.54296875" style="1" customWidth="1"/>
    <col min="7" max="8" width="35.81640625" style="1" customWidth="1"/>
    <col min="9" max="9" width="27.54296875" style="1" customWidth="1"/>
    <col min="10" max="10" width="16.453125" style="1" customWidth="1"/>
    <col min="11" max="11" width="11.453125" style="1"/>
    <col min="12" max="12" width="35" style="1" customWidth="1"/>
    <col min="13" max="16384" width="11.453125" style="1"/>
  </cols>
  <sheetData>
    <row r="1" spans="1:12" ht="15" thickBot="1" x14ac:dyDescent="0.4">
      <c r="A1" s="5" t="s">
        <v>128</v>
      </c>
      <c r="B1" s="6"/>
      <c r="C1" s="6"/>
      <c r="D1" s="6"/>
      <c r="E1" s="6"/>
      <c r="F1" s="39" t="s">
        <v>129</v>
      </c>
      <c r="G1" s="40"/>
      <c r="H1" s="40"/>
      <c r="I1" s="40"/>
      <c r="J1" s="40"/>
      <c r="K1" s="40"/>
      <c r="L1" s="125" t="s">
        <v>104</v>
      </c>
    </row>
    <row r="2" spans="1:12" ht="15" customHeight="1" x14ac:dyDescent="0.35">
      <c r="A2" s="135" t="s">
        <v>0</v>
      </c>
      <c r="B2" s="137" t="s">
        <v>1</v>
      </c>
      <c r="C2" s="137" t="s">
        <v>2</v>
      </c>
      <c r="D2" s="137" t="s">
        <v>3</v>
      </c>
      <c r="E2" s="137" t="s">
        <v>4</v>
      </c>
      <c r="F2" s="37">
        <v>1</v>
      </c>
      <c r="G2" s="37">
        <v>2</v>
      </c>
      <c r="H2" s="37">
        <v>3</v>
      </c>
      <c r="I2" s="37">
        <v>4</v>
      </c>
      <c r="J2" s="37">
        <v>5</v>
      </c>
      <c r="K2" s="134" t="s">
        <v>103</v>
      </c>
      <c r="L2" s="125"/>
    </row>
    <row r="3" spans="1:12" ht="29.5" thickBot="1" x14ac:dyDescent="0.4">
      <c r="A3" s="136"/>
      <c r="B3" s="138"/>
      <c r="C3" s="138"/>
      <c r="D3" s="139"/>
      <c r="E3" s="138"/>
      <c r="F3" s="38" t="s">
        <v>98</v>
      </c>
      <c r="G3" s="38" t="s">
        <v>99</v>
      </c>
      <c r="H3" s="38" t="s">
        <v>100</v>
      </c>
      <c r="I3" s="38" t="s">
        <v>101</v>
      </c>
      <c r="J3" s="38" t="s">
        <v>102</v>
      </c>
      <c r="K3" s="134"/>
      <c r="L3" s="125"/>
    </row>
    <row r="4" spans="1:12" ht="30.75" customHeight="1" x14ac:dyDescent="0.35">
      <c r="A4" s="126" t="s">
        <v>131</v>
      </c>
      <c r="B4" s="130" t="s">
        <v>130</v>
      </c>
      <c r="C4" s="132">
        <v>461000000</v>
      </c>
      <c r="D4" s="72" t="s">
        <v>132</v>
      </c>
      <c r="E4" s="12" t="s">
        <v>137</v>
      </c>
      <c r="F4" s="14"/>
      <c r="G4" s="14"/>
      <c r="H4" s="14"/>
      <c r="I4" s="14"/>
      <c r="J4" s="14"/>
      <c r="K4" s="41">
        <f>SUM(F4:J4)</f>
        <v>0</v>
      </c>
      <c r="L4" s="14"/>
    </row>
    <row r="5" spans="1:12" ht="24.75" customHeight="1" x14ac:dyDescent="0.35">
      <c r="A5" s="127"/>
      <c r="B5" s="123"/>
      <c r="C5" s="106"/>
      <c r="D5" s="72" t="s">
        <v>133</v>
      </c>
      <c r="E5" s="72" t="s">
        <v>138</v>
      </c>
      <c r="F5" s="69"/>
      <c r="G5" s="69"/>
      <c r="H5" s="69"/>
      <c r="I5" s="69"/>
      <c r="J5" s="69"/>
      <c r="K5" s="70"/>
      <c r="L5" s="69"/>
    </row>
    <row r="6" spans="1:12" ht="23.25" customHeight="1" x14ac:dyDescent="0.35">
      <c r="A6" s="127"/>
      <c r="B6" s="123"/>
      <c r="C6" s="106"/>
      <c r="D6" s="72" t="s">
        <v>134</v>
      </c>
      <c r="E6" s="72" t="s">
        <v>135</v>
      </c>
      <c r="F6" s="69"/>
      <c r="G6" s="69"/>
      <c r="H6" s="69"/>
      <c r="I6" s="69"/>
      <c r="J6" s="69"/>
      <c r="K6" s="70"/>
      <c r="L6" s="69"/>
    </row>
    <row r="7" spans="1:12" ht="44.25" customHeight="1" x14ac:dyDescent="0.35">
      <c r="A7" s="127"/>
      <c r="B7" s="123"/>
      <c r="C7" s="106"/>
      <c r="D7" s="72" t="s">
        <v>143</v>
      </c>
      <c r="E7" s="72" t="s">
        <v>139</v>
      </c>
      <c r="F7" s="69"/>
      <c r="G7" s="69"/>
      <c r="H7" s="69"/>
      <c r="I7" s="69"/>
      <c r="J7" s="69"/>
      <c r="K7" s="70"/>
      <c r="L7" s="69"/>
    </row>
    <row r="8" spans="1:12" ht="30.5" thickBot="1" x14ac:dyDescent="0.4">
      <c r="A8" s="128"/>
      <c r="B8" s="131"/>
      <c r="C8" s="133"/>
      <c r="D8" s="16" t="s">
        <v>140</v>
      </c>
      <c r="E8" s="16" t="s">
        <v>136</v>
      </c>
      <c r="F8" s="18"/>
      <c r="G8" s="18"/>
      <c r="H8" s="18"/>
      <c r="I8" s="18"/>
      <c r="J8" s="18"/>
      <c r="K8" s="42"/>
      <c r="L8" s="18"/>
    </row>
    <row r="9" spans="1:12" ht="60.75" customHeight="1" thickBot="1" x14ac:dyDescent="0.4">
      <c r="A9" s="128"/>
      <c r="B9" s="122" t="s">
        <v>141</v>
      </c>
      <c r="C9" s="100">
        <v>937853081</v>
      </c>
      <c r="D9" s="73" t="s">
        <v>150</v>
      </c>
      <c r="E9" s="73" t="s">
        <v>152</v>
      </c>
      <c r="F9" s="74"/>
      <c r="G9" s="74"/>
      <c r="H9" s="74"/>
      <c r="I9" s="74"/>
      <c r="J9" s="74"/>
      <c r="K9" s="41">
        <f t="shared" ref="K9:K34" si="0">SUM(F9:J9)</f>
        <v>0</v>
      </c>
      <c r="L9" s="74"/>
    </row>
    <row r="10" spans="1:12" ht="30.5" thickBot="1" x14ac:dyDescent="0.4">
      <c r="A10" s="128"/>
      <c r="B10" s="124"/>
      <c r="C10" s="101"/>
      <c r="D10" s="22" t="s">
        <v>151</v>
      </c>
      <c r="E10" s="73" t="s">
        <v>153</v>
      </c>
      <c r="F10" s="76"/>
      <c r="G10" s="24"/>
      <c r="H10" s="24"/>
      <c r="I10" s="24"/>
      <c r="J10" s="24"/>
      <c r="K10" s="43"/>
      <c r="L10" s="24"/>
    </row>
    <row r="11" spans="1:12" ht="61.5" customHeight="1" x14ac:dyDescent="0.35">
      <c r="A11" s="128"/>
      <c r="B11" s="122" t="s">
        <v>142</v>
      </c>
      <c r="C11" s="100">
        <v>430000000</v>
      </c>
      <c r="D11" s="12" t="s">
        <v>144</v>
      </c>
      <c r="E11" s="12" t="s">
        <v>147</v>
      </c>
      <c r="F11" s="14"/>
      <c r="G11" s="14"/>
      <c r="H11" s="14"/>
      <c r="I11" s="14"/>
      <c r="J11" s="14"/>
      <c r="K11" s="41">
        <f t="shared" si="0"/>
        <v>0</v>
      </c>
      <c r="L11" s="14"/>
    </row>
    <row r="12" spans="1:12" ht="80.5" thickBot="1" x14ac:dyDescent="0.4">
      <c r="A12" s="128"/>
      <c r="B12" s="123"/>
      <c r="C12" s="106"/>
      <c r="D12" s="16" t="s">
        <v>145</v>
      </c>
      <c r="E12" s="16" t="s">
        <v>148</v>
      </c>
      <c r="F12" s="18"/>
      <c r="G12" s="18"/>
      <c r="H12" s="18"/>
      <c r="I12" s="18"/>
      <c r="J12" s="18"/>
      <c r="K12" s="42">
        <f t="shared" si="0"/>
        <v>0</v>
      </c>
      <c r="L12" s="18"/>
    </row>
    <row r="13" spans="1:12" ht="40.5" thickBot="1" x14ac:dyDescent="0.4">
      <c r="A13" s="129"/>
      <c r="B13" s="124"/>
      <c r="C13" s="101"/>
      <c r="D13" s="73" t="s">
        <v>146</v>
      </c>
      <c r="E13" s="73" t="s">
        <v>149</v>
      </c>
      <c r="F13" s="74"/>
      <c r="G13" s="74"/>
      <c r="H13" s="74"/>
      <c r="I13" s="74"/>
      <c r="J13" s="74"/>
      <c r="K13" s="75"/>
      <c r="L13" s="74"/>
    </row>
    <row r="14" spans="1:12" ht="60.5" thickBot="1" x14ac:dyDescent="0.4">
      <c r="A14" s="113" t="s">
        <v>154</v>
      </c>
      <c r="B14" s="122" t="s">
        <v>155</v>
      </c>
      <c r="C14" s="100">
        <v>624350000</v>
      </c>
      <c r="D14" s="22" t="s">
        <v>156</v>
      </c>
      <c r="E14" s="22" t="s">
        <v>157</v>
      </c>
      <c r="F14" s="24"/>
      <c r="G14" s="24"/>
      <c r="H14" s="24"/>
      <c r="I14" s="24"/>
      <c r="J14" s="24"/>
      <c r="K14" s="43">
        <f t="shared" si="0"/>
        <v>0</v>
      </c>
      <c r="L14" s="24"/>
    </row>
    <row r="15" spans="1:12" ht="50.5" thickBot="1" x14ac:dyDescent="0.4">
      <c r="A15" s="114"/>
      <c r="B15" s="123"/>
      <c r="C15" s="106"/>
      <c r="D15" s="22" t="s">
        <v>158</v>
      </c>
      <c r="E15" s="22" t="s">
        <v>159</v>
      </c>
      <c r="F15" s="24"/>
      <c r="G15" s="68"/>
      <c r="H15" s="66"/>
      <c r="I15" s="24"/>
      <c r="J15" s="24"/>
      <c r="K15" s="43"/>
      <c r="L15" s="24"/>
    </row>
    <row r="16" spans="1:12" ht="27" thickBot="1" x14ac:dyDescent="0.4">
      <c r="A16" s="115"/>
      <c r="B16" s="124"/>
      <c r="C16" s="101"/>
      <c r="D16" s="77" t="s">
        <v>160</v>
      </c>
      <c r="E16" s="22" t="s">
        <v>161</v>
      </c>
      <c r="F16" s="24"/>
      <c r="G16" s="66"/>
      <c r="H16" s="24"/>
      <c r="I16" s="24"/>
      <c r="J16" s="24"/>
      <c r="K16" s="43"/>
      <c r="L16" s="24"/>
    </row>
    <row r="17" spans="1:12" ht="50.5" thickBot="1" x14ac:dyDescent="0.4">
      <c r="A17" s="116" t="s">
        <v>162</v>
      </c>
      <c r="B17" s="102" t="s">
        <v>163</v>
      </c>
      <c r="C17" s="100">
        <v>155000000</v>
      </c>
      <c r="D17" s="30" t="s">
        <v>164</v>
      </c>
      <c r="E17" s="30" t="s">
        <v>165</v>
      </c>
      <c r="F17" s="24"/>
      <c r="G17" s="67"/>
      <c r="H17" s="24"/>
      <c r="I17" s="24"/>
      <c r="J17" s="24"/>
      <c r="K17" s="43">
        <f t="shared" si="0"/>
        <v>0</v>
      </c>
      <c r="L17" s="24"/>
    </row>
    <row r="18" spans="1:12" ht="60.5" thickBot="1" x14ac:dyDescent="0.4">
      <c r="A18" s="117"/>
      <c r="B18" s="103"/>
      <c r="C18" s="101"/>
      <c r="D18" s="30" t="s">
        <v>166</v>
      </c>
      <c r="E18" s="30" t="s">
        <v>167</v>
      </c>
      <c r="F18" s="24"/>
      <c r="G18" s="66"/>
      <c r="H18" s="24"/>
      <c r="I18" s="24"/>
      <c r="J18" s="24"/>
      <c r="K18" s="43">
        <f t="shared" si="0"/>
        <v>0</v>
      </c>
      <c r="L18" s="24"/>
    </row>
    <row r="19" spans="1:12" ht="50.5" thickBot="1" x14ac:dyDescent="0.4">
      <c r="A19" s="118" t="s">
        <v>168</v>
      </c>
      <c r="B19" s="102" t="s">
        <v>169</v>
      </c>
      <c r="C19" s="100">
        <v>208000000</v>
      </c>
      <c r="D19" s="30" t="s">
        <v>170</v>
      </c>
      <c r="E19" s="30" t="s">
        <v>171</v>
      </c>
      <c r="F19" s="24"/>
      <c r="G19" s="24"/>
      <c r="H19" s="24"/>
      <c r="I19" s="24"/>
      <c r="J19" s="24"/>
      <c r="K19" s="43">
        <f t="shared" si="0"/>
        <v>0</v>
      </c>
      <c r="L19" s="24"/>
    </row>
    <row r="20" spans="1:12" ht="62.25" customHeight="1" thickBot="1" x14ac:dyDescent="0.4">
      <c r="A20" s="119"/>
      <c r="B20" s="107"/>
      <c r="C20" s="106"/>
      <c r="D20" s="30" t="s">
        <v>173</v>
      </c>
      <c r="E20" s="30" t="s">
        <v>172</v>
      </c>
      <c r="F20" s="24"/>
      <c r="G20" s="68"/>
      <c r="H20" s="24"/>
      <c r="I20" s="24"/>
      <c r="J20" s="24"/>
      <c r="K20" s="43"/>
      <c r="L20" s="24"/>
    </row>
    <row r="21" spans="1:12" ht="36.75" customHeight="1" thickBot="1" x14ac:dyDescent="0.4">
      <c r="A21" s="120"/>
      <c r="B21" s="107"/>
      <c r="C21" s="106"/>
      <c r="D21" s="30" t="s">
        <v>174</v>
      </c>
      <c r="E21" s="30" t="s">
        <v>175</v>
      </c>
      <c r="F21" s="24"/>
      <c r="G21" s="68"/>
      <c r="H21" s="24"/>
      <c r="I21" s="24"/>
      <c r="J21" s="24"/>
      <c r="K21" s="43"/>
      <c r="L21" s="24"/>
    </row>
    <row r="22" spans="1:12" ht="35.25" customHeight="1" thickBot="1" x14ac:dyDescent="0.4">
      <c r="A22" s="121"/>
      <c r="B22" s="103"/>
      <c r="C22" s="101"/>
      <c r="D22" s="30" t="s">
        <v>176</v>
      </c>
      <c r="E22" s="79" t="s">
        <v>177</v>
      </c>
      <c r="F22" s="24"/>
      <c r="G22" s="68"/>
      <c r="H22" s="24"/>
      <c r="I22" s="24"/>
      <c r="J22" s="24"/>
      <c r="K22" s="43"/>
      <c r="L22" s="24"/>
    </row>
    <row r="23" spans="1:12" ht="70.5" customHeight="1" thickBot="1" x14ac:dyDescent="0.4">
      <c r="A23" s="110" t="s">
        <v>178</v>
      </c>
      <c r="B23" s="102" t="s">
        <v>179</v>
      </c>
      <c r="C23" s="100">
        <v>937853081</v>
      </c>
      <c r="D23" s="78" t="s">
        <v>180</v>
      </c>
      <c r="E23" s="30" t="s">
        <v>181</v>
      </c>
      <c r="F23" s="24"/>
      <c r="G23" s="24"/>
      <c r="H23" s="24"/>
      <c r="I23" s="24"/>
      <c r="J23" s="24"/>
      <c r="K23" s="43">
        <f t="shared" si="0"/>
        <v>0</v>
      </c>
      <c r="L23" s="24"/>
    </row>
    <row r="24" spans="1:12" ht="36" customHeight="1" thickBot="1" x14ac:dyDescent="0.4">
      <c r="A24" s="111"/>
      <c r="B24" s="103"/>
      <c r="C24" s="101"/>
      <c r="D24" s="30" t="s">
        <v>182</v>
      </c>
      <c r="E24" s="30" t="s">
        <v>181</v>
      </c>
      <c r="F24" s="24"/>
      <c r="G24" s="24"/>
      <c r="H24" s="24"/>
      <c r="I24" s="24"/>
      <c r="J24" s="24"/>
      <c r="K24" s="43"/>
      <c r="L24" s="24"/>
    </row>
    <row r="25" spans="1:12" ht="54.75" customHeight="1" thickBot="1" x14ac:dyDescent="0.4">
      <c r="A25" s="111"/>
      <c r="B25" s="102" t="s">
        <v>183</v>
      </c>
      <c r="C25" s="100">
        <v>450000000</v>
      </c>
      <c r="D25" s="30" t="s">
        <v>184</v>
      </c>
      <c r="E25" s="30" t="s">
        <v>185</v>
      </c>
      <c r="F25" s="24"/>
      <c r="G25" s="24"/>
      <c r="H25" s="24"/>
      <c r="I25" s="24"/>
      <c r="J25" s="24"/>
      <c r="K25" s="43"/>
      <c r="L25" s="24"/>
    </row>
    <row r="26" spans="1:12" ht="27" customHeight="1" thickBot="1" x14ac:dyDescent="0.4">
      <c r="A26" s="111"/>
      <c r="B26" s="107"/>
      <c r="C26" s="106"/>
      <c r="D26" s="30" t="s">
        <v>186</v>
      </c>
      <c r="E26" s="30" t="s">
        <v>187</v>
      </c>
      <c r="F26" s="24"/>
      <c r="G26" s="24"/>
      <c r="H26" s="24"/>
      <c r="I26" s="24"/>
      <c r="J26" s="24"/>
      <c r="K26" s="43"/>
      <c r="L26" s="24"/>
    </row>
    <row r="27" spans="1:12" ht="14.25" customHeight="1" thickBot="1" x14ac:dyDescent="0.4">
      <c r="A27" s="111"/>
      <c r="B27" s="107"/>
      <c r="C27" s="106"/>
      <c r="D27" s="30" t="s">
        <v>188</v>
      </c>
      <c r="E27" s="30" t="s">
        <v>189</v>
      </c>
      <c r="F27" s="24"/>
      <c r="G27" s="24"/>
      <c r="H27" s="24"/>
      <c r="I27" s="24"/>
      <c r="J27" s="24"/>
      <c r="K27" s="43"/>
      <c r="L27" s="24"/>
    </row>
    <row r="28" spans="1:12" ht="27.75" customHeight="1" thickBot="1" x14ac:dyDescent="0.4">
      <c r="A28" s="111"/>
      <c r="B28" s="103"/>
      <c r="C28" s="101"/>
      <c r="D28" s="30" t="s">
        <v>190</v>
      </c>
      <c r="E28" s="30" t="s">
        <v>191</v>
      </c>
      <c r="F28" s="24"/>
      <c r="G28" s="24"/>
      <c r="H28" s="24"/>
      <c r="I28" s="24"/>
      <c r="J28" s="24"/>
      <c r="K28" s="43"/>
      <c r="L28" s="24"/>
    </row>
    <row r="29" spans="1:12" ht="39" customHeight="1" thickBot="1" x14ac:dyDescent="0.4">
      <c r="A29" s="111"/>
      <c r="B29" s="102" t="s">
        <v>192</v>
      </c>
      <c r="C29" s="100">
        <v>400000000</v>
      </c>
      <c r="D29" s="30" t="s">
        <v>193</v>
      </c>
      <c r="E29" s="30" t="s">
        <v>194</v>
      </c>
      <c r="F29" s="24"/>
      <c r="G29" s="24"/>
      <c r="H29" s="24"/>
      <c r="I29" s="24"/>
      <c r="J29" s="24"/>
      <c r="K29" s="43"/>
      <c r="L29" s="24"/>
    </row>
    <row r="30" spans="1:12" ht="24.75" customHeight="1" thickBot="1" x14ac:dyDescent="0.4">
      <c r="A30" s="111"/>
      <c r="B30" s="107"/>
      <c r="C30" s="106"/>
      <c r="D30" s="30" t="s">
        <v>195</v>
      </c>
      <c r="E30" s="30" t="s">
        <v>196</v>
      </c>
      <c r="F30" s="24"/>
      <c r="G30" s="24"/>
      <c r="H30" s="24"/>
      <c r="I30" s="24"/>
      <c r="J30" s="24"/>
      <c r="K30" s="43"/>
      <c r="L30" s="24"/>
    </row>
    <row r="31" spans="1:12" ht="19.5" customHeight="1" thickBot="1" x14ac:dyDescent="0.4">
      <c r="A31" s="112"/>
      <c r="B31" s="103"/>
      <c r="C31" s="101"/>
      <c r="D31" s="30" t="s">
        <v>188</v>
      </c>
      <c r="E31" s="30" t="s">
        <v>189</v>
      </c>
      <c r="F31" s="24"/>
      <c r="G31" s="24"/>
      <c r="H31" s="24"/>
      <c r="I31" s="24"/>
      <c r="J31" s="24"/>
      <c r="K31" s="43"/>
      <c r="L31" s="24"/>
    </row>
    <row r="32" spans="1:12" ht="139.5" customHeight="1" thickBot="1" x14ac:dyDescent="0.4">
      <c r="A32" s="104" t="s">
        <v>197</v>
      </c>
      <c r="B32" s="102" t="s">
        <v>198</v>
      </c>
      <c r="C32" s="100">
        <v>405000000</v>
      </c>
      <c r="D32" s="30" t="s">
        <v>199</v>
      </c>
      <c r="E32" s="30" t="s">
        <v>200</v>
      </c>
      <c r="F32" s="24"/>
      <c r="G32" s="24"/>
      <c r="H32" s="24"/>
      <c r="I32" s="24"/>
      <c r="J32" s="24"/>
      <c r="K32" s="43">
        <f t="shared" si="0"/>
        <v>0</v>
      </c>
      <c r="L32" s="24"/>
    </row>
    <row r="33" spans="1:12" ht="107.25" customHeight="1" thickBot="1" x14ac:dyDescent="0.4">
      <c r="A33" s="105"/>
      <c r="B33" s="103"/>
      <c r="C33" s="101"/>
      <c r="D33" s="30" t="s">
        <v>201</v>
      </c>
      <c r="E33" s="30" t="s">
        <v>202</v>
      </c>
      <c r="F33" s="24"/>
      <c r="G33" s="24"/>
      <c r="H33" s="24"/>
      <c r="I33" s="24"/>
      <c r="J33" s="24"/>
      <c r="K33" s="43">
        <f t="shared" si="0"/>
        <v>0</v>
      </c>
      <c r="L33" s="24"/>
    </row>
    <row r="34" spans="1:12" ht="139.5" customHeight="1" thickBot="1" x14ac:dyDescent="0.4">
      <c r="A34" s="108" t="s">
        <v>203</v>
      </c>
      <c r="B34" s="102" t="s">
        <v>204</v>
      </c>
      <c r="C34" s="100">
        <v>405000000</v>
      </c>
      <c r="D34" s="30" t="s">
        <v>205</v>
      </c>
      <c r="E34" s="30" t="s">
        <v>206</v>
      </c>
      <c r="F34" s="24"/>
      <c r="G34" s="24"/>
      <c r="H34" s="24"/>
      <c r="I34" s="24"/>
      <c r="J34" s="24"/>
      <c r="K34" s="43">
        <f t="shared" si="0"/>
        <v>0</v>
      </c>
      <c r="L34" s="24"/>
    </row>
    <row r="35" spans="1:12" ht="153.75" customHeight="1" thickBot="1" x14ac:dyDescent="0.4">
      <c r="A35" s="109"/>
      <c r="B35" s="103"/>
      <c r="C35" s="101"/>
      <c r="D35" s="30" t="s">
        <v>207</v>
      </c>
      <c r="E35" s="30" t="s">
        <v>208</v>
      </c>
      <c r="F35" s="24"/>
      <c r="G35" s="24"/>
      <c r="H35" s="24"/>
      <c r="I35" s="24"/>
      <c r="J35" s="24"/>
      <c r="K35" s="43"/>
      <c r="L35" s="24"/>
    </row>
    <row r="36" spans="1:12" x14ac:dyDescent="0.35">
      <c r="A36" s="8"/>
      <c r="B36" s="32" t="s">
        <v>82</v>
      </c>
      <c r="C36" s="33">
        <f>SUM(C4:C35)</f>
        <v>5414056162</v>
      </c>
      <c r="D36" s="34"/>
      <c r="E36" s="35"/>
    </row>
  </sheetData>
  <mergeCells count="36">
    <mergeCell ref="L1:L3"/>
    <mergeCell ref="A4:A13"/>
    <mergeCell ref="B4:B8"/>
    <mergeCell ref="C4:C8"/>
    <mergeCell ref="K2:K3"/>
    <mergeCell ref="A2:A3"/>
    <mergeCell ref="B2:B3"/>
    <mergeCell ref="C2:C3"/>
    <mergeCell ref="D2:D3"/>
    <mergeCell ref="E2:E3"/>
    <mergeCell ref="C11:C13"/>
    <mergeCell ref="B11:B13"/>
    <mergeCell ref="C9:C10"/>
    <mergeCell ref="B9:B10"/>
    <mergeCell ref="A14:A16"/>
    <mergeCell ref="A17:A18"/>
    <mergeCell ref="A19:A22"/>
    <mergeCell ref="B14:B16"/>
    <mergeCell ref="C17:C18"/>
    <mergeCell ref="B17:B18"/>
    <mergeCell ref="B19:B22"/>
    <mergeCell ref="C19:C22"/>
    <mergeCell ref="C14:C16"/>
    <mergeCell ref="C34:C35"/>
    <mergeCell ref="B34:B35"/>
    <mergeCell ref="A32:A33"/>
    <mergeCell ref="B23:B24"/>
    <mergeCell ref="C23:C24"/>
    <mergeCell ref="C25:C28"/>
    <mergeCell ref="B25:B28"/>
    <mergeCell ref="A34:A35"/>
    <mergeCell ref="B29:B31"/>
    <mergeCell ref="C29:C31"/>
    <mergeCell ref="A23:A31"/>
    <mergeCell ref="B32:B33"/>
    <mergeCell ref="C32:C33"/>
  </mergeCells>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07"/>
  <sheetViews>
    <sheetView zoomScale="140" zoomScaleNormal="140" workbookViewId="0">
      <selection activeCell="C23" sqref="C23"/>
    </sheetView>
  </sheetViews>
  <sheetFormatPr baseColWidth="10" defaultColWidth="11.453125" defaultRowHeight="13" x14ac:dyDescent="0.3"/>
  <cols>
    <col min="1" max="1" width="11.453125" style="51"/>
    <col min="2" max="2" width="3.7265625" style="51" bestFit="1" customWidth="1"/>
    <col min="3" max="3" width="91" style="53" customWidth="1"/>
    <col min="4" max="4" width="11.453125" style="53"/>
    <col min="5" max="44" width="11.453125" style="51"/>
    <col min="45" max="16384" width="11.453125" style="53"/>
  </cols>
  <sheetData>
    <row r="1" spans="2:44" s="51" customFormat="1" ht="13.5" thickBot="1" x14ac:dyDescent="0.35"/>
    <row r="2" spans="2:44" s="51" customFormat="1" ht="13.5" thickBot="1" x14ac:dyDescent="0.35">
      <c r="B2" s="143" t="s">
        <v>222</v>
      </c>
      <c r="C2" s="144"/>
      <c r="D2" s="145"/>
    </row>
    <row r="3" spans="2:44" s="51" customFormat="1" ht="13.5" thickBot="1" x14ac:dyDescent="0.35"/>
    <row r="4" spans="2:44" ht="13.5" thickBot="1" x14ac:dyDescent="0.35">
      <c r="B4" s="140">
        <v>1</v>
      </c>
      <c r="C4" s="52" t="s">
        <v>107</v>
      </c>
      <c r="D4" s="52" t="s">
        <v>108</v>
      </c>
      <c r="AI4" s="53"/>
      <c r="AJ4" s="53"/>
      <c r="AK4" s="53"/>
      <c r="AL4" s="53"/>
      <c r="AM4" s="53"/>
      <c r="AN4" s="53"/>
      <c r="AO4" s="53"/>
      <c r="AP4" s="53"/>
      <c r="AQ4" s="53"/>
      <c r="AR4" s="53"/>
    </row>
    <row r="5" spans="2:44" ht="27.75" customHeight="1" x14ac:dyDescent="0.3">
      <c r="B5" s="141"/>
      <c r="C5" s="54" t="s">
        <v>127</v>
      </c>
      <c r="D5" s="146">
        <v>3</v>
      </c>
      <c r="AI5" s="53"/>
      <c r="AJ5" s="53"/>
      <c r="AK5" s="53"/>
      <c r="AL5" s="53"/>
      <c r="AM5" s="53"/>
      <c r="AN5" s="53"/>
      <c r="AO5" s="53"/>
      <c r="AP5" s="53"/>
      <c r="AQ5" s="53"/>
      <c r="AR5" s="53"/>
    </row>
    <row r="6" spans="2:44" ht="18" customHeight="1" thickBot="1" x14ac:dyDescent="0.35">
      <c r="B6" s="141"/>
      <c r="C6" s="55" t="s">
        <v>109</v>
      </c>
      <c r="D6" s="147"/>
      <c r="AI6" s="53"/>
      <c r="AJ6" s="53"/>
      <c r="AK6" s="53"/>
      <c r="AL6" s="53"/>
      <c r="AM6" s="53"/>
      <c r="AN6" s="53"/>
      <c r="AO6" s="53"/>
      <c r="AP6" s="53"/>
      <c r="AQ6" s="53"/>
      <c r="AR6" s="53"/>
    </row>
    <row r="7" spans="2:44" ht="45.75" customHeight="1" x14ac:dyDescent="0.3">
      <c r="B7" s="141"/>
      <c r="C7" s="56" t="s">
        <v>211</v>
      </c>
      <c r="D7" s="147"/>
      <c r="AI7" s="53"/>
      <c r="AJ7" s="53"/>
      <c r="AK7" s="53"/>
      <c r="AL7" s="53"/>
      <c r="AM7" s="53"/>
      <c r="AN7" s="53"/>
      <c r="AO7" s="53"/>
      <c r="AP7" s="53"/>
      <c r="AQ7" s="53"/>
      <c r="AR7" s="53"/>
    </row>
    <row r="8" spans="2:44" ht="45" customHeight="1" x14ac:dyDescent="0.3">
      <c r="B8" s="141"/>
      <c r="C8" s="57" t="s">
        <v>212</v>
      </c>
      <c r="D8" s="147"/>
      <c r="AI8" s="53"/>
      <c r="AJ8" s="53"/>
      <c r="AK8" s="53"/>
      <c r="AL8" s="53"/>
      <c r="AM8" s="53"/>
      <c r="AN8" s="53"/>
      <c r="AO8" s="53"/>
      <c r="AP8" s="53"/>
      <c r="AQ8" s="53"/>
      <c r="AR8" s="53"/>
    </row>
    <row r="9" spans="2:44" ht="26" x14ac:dyDescent="0.3">
      <c r="B9" s="141"/>
      <c r="C9" s="57" t="s">
        <v>213</v>
      </c>
      <c r="D9" s="147"/>
      <c r="AI9" s="53"/>
      <c r="AJ9" s="53"/>
      <c r="AK9" s="53"/>
      <c r="AL9" s="53"/>
      <c r="AM9" s="53"/>
      <c r="AN9" s="53"/>
      <c r="AO9" s="53"/>
      <c r="AP9" s="53"/>
      <c r="AQ9" s="53"/>
      <c r="AR9" s="53"/>
    </row>
    <row r="10" spans="2:44" ht="39" x14ac:dyDescent="0.3">
      <c r="B10" s="141"/>
      <c r="C10" s="57" t="s">
        <v>214</v>
      </c>
      <c r="D10" s="147"/>
      <c r="AI10" s="53"/>
      <c r="AJ10" s="53"/>
      <c r="AK10" s="53"/>
      <c r="AL10" s="53"/>
      <c r="AM10" s="53"/>
      <c r="AN10" s="53"/>
      <c r="AO10" s="53"/>
      <c r="AP10" s="53"/>
      <c r="AQ10" s="53"/>
      <c r="AR10" s="53"/>
    </row>
    <row r="11" spans="2:44" ht="26" x14ac:dyDescent="0.3">
      <c r="B11" s="141"/>
      <c r="C11" s="57" t="s">
        <v>215</v>
      </c>
      <c r="D11" s="147"/>
      <c r="AI11" s="53"/>
      <c r="AJ11" s="53"/>
      <c r="AK11" s="53"/>
      <c r="AL11" s="53"/>
      <c r="AM11" s="53"/>
      <c r="AN11" s="53"/>
      <c r="AO11" s="53"/>
      <c r="AP11" s="53"/>
      <c r="AQ11" s="53"/>
      <c r="AR11" s="53"/>
    </row>
    <row r="12" spans="2:44" x14ac:dyDescent="0.3">
      <c r="B12" s="141"/>
      <c r="C12" s="57" t="s">
        <v>216</v>
      </c>
      <c r="D12" s="147"/>
      <c r="AI12" s="53"/>
      <c r="AJ12" s="53"/>
      <c r="AK12" s="53"/>
      <c r="AL12" s="53"/>
      <c r="AM12" s="53"/>
      <c r="AN12" s="53"/>
      <c r="AO12" s="53"/>
      <c r="AP12" s="53"/>
      <c r="AQ12" s="53"/>
      <c r="AR12" s="53"/>
    </row>
    <row r="13" spans="2:44" ht="24" customHeight="1" x14ac:dyDescent="0.3">
      <c r="B13" s="141"/>
      <c r="C13" s="55" t="s">
        <v>110</v>
      </c>
      <c r="D13" s="147"/>
      <c r="AI13" s="53"/>
      <c r="AJ13" s="53"/>
      <c r="AK13" s="53"/>
      <c r="AL13" s="53"/>
      <c r="AM13" s="53"/>
      <c r="AN13" s="53"/>
      <c r="AO13" s="53"/>
      <c r="AP13" s="53"/>
      <c r="AQ13" s="53"/>
      <c r="AR13" s="53"/>
    </row>
    <row r="14" spans="2:44" ht="91.5" customHeight="1" x14ac:dyDescent="0.3">
      <c r="B14" s="141"/>
      <c r="C14" s="58" t="s">
        <v>217</v>
      </c>
      <c r="D14" s="147"/>
      <c r="AI14" s="53"/>
      <c r="AJ14" s="53"/>
      <c r="AK14" s="53"/>
      <c r="AL14" s="53"/>
      <c r="AM14" s="53"/>
      <c r="AN14" s="53"/>
      <c r="AO14" s="53"/>
      <c r="AP14" s="53"/>
      <c r="AQ14" s="53"/>
      <c r="AR14" s="53"/>
    </row>
    <row r="15" spans="2:44" ht="92.25" customHeight="1" x14ac:dyDescent="0.3">
      <c r="B15" s="141"/>
      <c r="C15" s="55" t="s">
        <v>218</v>
      </c>
      <c r="D15" s="147"/>
      <c r="AI15" s="53"/>
      <c r="AJ15" s="53"/>
      <c r="AK15" s="53"/>
      <c r="AL15" s="53"/>
      <c r="AM15" s="53"/>
      <c r="AN15" s="53"/>
      <c r="AO15" s="53"/>
      <c r="AP15" s="53"/>
      <c r="AQ15" s="53"/>
      <c r="AR15" s="53"/>
    </row>
    <row r="16" spans="2:44" ht="38.25" customHeight="1" x14ac:dyDescent="0.3">
      <c r="B16" s="141"/>
      <c r="C16" s="86" t="s">
        <v>219</v>
      </c>
      <c r="D16" s="147"/>
      <c r="AI16" s="53"/>
      <c r="AJ16" s="53"/>
      <c r="AK16" s="53"/>
      <c r="AL16" s="53"/>
      <c r="AM16" s="53"/>
      <c r="AN16" s="53"/>
      <c r="AO16" s="53"/>
      <c r="AP16" s="53"/>
      <c r="AQ16" s="53"/>
      <c r="AR16" s="53"/>
    </row>
    <row r="17" spans="2:44" ht="28.5" customHeight="1" x14ac:dyDescent="0.3">
      <c r="B17" s="141"/>
      <c r="C17" s="55" t="s">
        <v>220</v>
      </c>
      <c r="D17" s="147"/>
      <c r="AI17" s="53"/>
      <c r="AJ17" s="53"/>
      <c r="AK17" s="53"/>
      <c r="AL17" s="53"/>
      <c r="AM17" s="53"/>
      <c r="AN17" s="53"/>
      <c r="AO17" s="53"/>
      <c r="AP17" s="53"/>
      <c r="AQ17" s="53"/>
      <c r="AR17" s="53"/>
    </row>
    <row r="18" spans="2:44" ht="76.5" customHeight="1" x14ac:dyDescent="0.3">
      <c r="B18" s="141"/>
      <c r="C18" s="55" t="s">
        <v>126</v>
      </c>
      <c r="D18" s="147"/>
      <c r="AI18" s="53"/>
      <c r="AJ18" s="53"/>
      <c r="AK18" s="53"/>
      <c r="AL18" s="53"/>
      <c r="AM18" s="53"/>
      <c r="AN18" s="53"/>
      <c r="AO18" s="53"/>
      <c r="AP18" s="53"/>
      <c r="AQ18" s="53"/>
      <c r="AR18" s="53"/>
    </row>
    <row r="19" spans="2:44" ht="61.5" customHeight="1" thickBot="1" x14ac:dyDescent="0.35">
      <c r="B19" s="141"/>
      <c r="C19" s="55" t="s">
        <v>221</v>
      </c>
      <c r="D19" s="147"/>
      <c r="AI19" s="53"/>
      <c r="AJ19" s="53"/>
      <c r="AK19" s="53"/>
      <c r="AL19" s="53"/>
      <c r="AM19" s="53"/>
      <c r="AN19" s="53"/>
      <c r="AO19" s="53"/>
      <c r="AP19" s="53"/>
      <c r="AQ19" s="53"/>
      <c r="AR19" s="53"/>
    </row>
    <row r="20" spans="2:44" ht="26.25" customHeight="1" thickBot="1" x14ac:dyDescent="0.35">
      <c r="B20" s="142"/>
      <c r="C20" s="59" t="s">
        <v>111</v>
      </c>
      <c r="D20" s="60">
        <v>1</v>
      </c>
      <c r="AI20" s="53"/>
      <c r="AJ20" s="53"/>
      <c r="AK20" s="53"/>
      <c r="AL20" s="53"/>
      <c r="AM20" s="53"/>
      <c r="AN20" s="53"/>
      <c r="AO20" s="53"/>
      <c r="AP20" s="53"/>
      <c r="AQ20" s="53"/>
      <c r="AR20" s="53"/>
    </row>
    <row r="21" spans="2:44" ht="13.5" thickBot="1" x14ac:dyDescent="0.35">
      <c r="AI21" s="53"/>
      <c r="AJ21" s="53"/>
      <c r="AK21" s="53"/>
      <c r="AL21" s="53"/>
      <c r="AM21" s="53"/>
      <c r="AN21" s="53"/>
      <c r="AO21" s="53"/>
      <c r="AP21" s="53"/>
      <c r="AQ21" s="53"/>
      <c r="AR21" s="53"/>
    </row>
    <row r="22" spans="2:44" ht="13.5" thickBot="1" x14ac:dyDescent="0.35">
      <c r="B22" s="140">
        <v>2</v>
      </c>
      <c r="C22" s="61" t="s">
        <v>112</v>
      </c>
      <c r="D22" s="62" t="s">
        <v>108</v>
      </c>
      <c r="AI22" s="53"/>
      <c r="AJ22" s="53"/>
      <c r="AK22" s="53"/>
      <c r="AL22" s="53"/>
      <c r="AM22" s="53"/>
      <c r="AN22" s="53"/>
      <c r="AO22" s="53"/>
      <c r="AP22" s="53"/>
      <c r="AQ22" s="53"/>
      <c r="AR22" s="53"/>
    </row>
    <row r="23" spans="2:44" ht="26.5" thickBot="1" x14ac:dyDescent="0.35">
      <c r="B23" s="141"/>
      <c r="C23" s="63" t="s">
        <v>113</v>
      </c>
      <c r="D23" s="64">
        <v>3</v>
      </c>
      <c r="AI23" s="53"/>
      <c r="AJ23" s="53"/>
      <c r="AK23" s="53"/>
      <c r="AL23" s="53"/>
      <c r="AM23" s="53"/>
      <c r="AN23" s="53"/>
      <c r="AO23" s="53"/>
      <c r="AP23" s="53"/>
      <c r="AQ23" s="53"/>
      <c r="AR23" s="53"/>
    </row>
    <row r="24" spans="2:44" ht="13.5" thickBot="1" x14ac:dyDescent="0.35">
      <c r="B24" s="142"/>
      <c r="C24" s="63" t="s">
        <v>114</v>
      </c>
      <c r="D24" s="64">
        <v>1</v>
      </c>
      <c r="AI24" s="53"/>
      <c r="AJ24" s="53"/>
      <c r="AK24" s="53"/>
      <c r="AL24" s="53"/>
      <c r="AM24" s="53"/>
      <c r="AN24" s="53"/>
      <c r="AO24" s="53"/>
      <c r="AP24" s="53"/>
      <c r="AQ24" s="53"/>
      <c r="AR24" s="53"/>
    </row>
    <row r="25" spans="2:44" ht="13.5" thickBot="1" x14ac:dyDescent="0.35">
      <c r="AI25" s="53"/>
      <c r="AJ25" s="53"/>
      <c r="AK25" s="53"/>
      <c r="AL25" s="53"/>
      <c r="AM25" s="53"/>
      <c r="AN25" s="53"/>
      <c r="AO25" s="53"/>
      <c r="AP25" s="53"/>
      <c r="AQ25" s="53"/>
      <c r="AR25" s="53"/>
    </row>
    <row r="26" spans="2:44" ht="13.5" thickBot="1" x14ac:dyDescent="0.35">
      <c r="B26" s="140">
        <v>3</v>
      </c>
      <c r="C26" s="61" t="s">
        <v>115</v>
      </c>
      <c r="D26" s="62" t="s">
        <v>108</v>
      </c>
      <c r="AI26" s="53"/>
      <c r="AJ26" s="53"/>
      <c r="AK26" s="53"/>
      <c r="AL26" s="53"/>
      <c r="AM26" s="53"/>
      <c r="AN26" s="53"/>
      <c r="AO26" s="53"/>
      <c r="AP26" s="53"/>
      <c r="AQ26" s="53"/>
      <c r="AR26" s="53"/>
    </row>
    <row r="27" spans="2:44" ht="26.5" thickBot="1" x14ac:dyDescent="0.35">
      <c r="B27" s="141"/>
      <c r="C27" s="63" t="s">
        <v>116</v>
      </c>
      <c r="D27" s="64">
        <v>3</v>
      </c>
      <c r="AI27" s="53"/>
      <c r="AJ27" s="53"/>
      <c r="AK27" s="53"/>
      <c r="AL27" s="53"/>
      <c r="AM27" s="53"/>
      <c r="AN27" s="53"/>
      <c r="AO27" s="53"/>
      <c r="AP27" s="53"/>
      <c r="AQ27" s="53"/>
      <c r="AR27" s="53"/>
    </row>
    <row r="28" spans="2:44" ht="26.5" thickBot="1" x14ac:dyDescent="0.35">
      <c r="B28" s="142"/>
      <c r="C28" s="63" t="s">
        <v>117</v>
      </c>
      <c r="D28" s="64">
        <v>1</v>
      </c>
      <c r="AI28" s="53"/>
      <c r="AJ28" s="53"/>
      <c r="AK28" s="53"/>
      <c r="AL28" s="53"/>
      <c r="AM28" s="53"/>
      <c r="AN28" s="53"/>
      <c r="AO28" s="53"/>
      <c r="AP28" s="53"/>
      <c r="AQ28" s="53"/>
      <c r="AR28" s="53"/>
    </row>
    <row r="29" spans="2:44" ht="13.5" thickBot="1" x14ac:dyDescent="0.35">
      <c r="AI29" s="53"/>
      <c r="AJ29" s="53"/>
      <c r="AK29" s="53"/>
      <c r="AL29" s="53"/>
      <c r="AM29" s="53"/>
      <c r="AN29" s="53"/>
      <c r="AO29" s="53"/>
      <c r="AP29" s="53"/>
      <c r="AQ29" s="53"/>
      <c r="AR29" s="53"/>
    </row>
    <row r="30" spans="2:44" ht="15.75" customHeight="1" thickBot="1" x14ac:dyDescent="0.35">
      <c r="B30" s="140">
        <v>4</v>
      </c>
      <c r="C30" s="61" t="s">
        <v>118</v>
      </c>
      <c r="D30" s="62" t="s">
        <v>108</v>
      </c>
      <c r="AI30" s="53"/>
      <c r="AJ30" s="53"/>
      <c r="AK30" s="53"/>
      <c r="AL30" s="53"/>
      <c r="AM30" s="53"/>
      <c r="AN30" s="53"/>
      <c r="AO30" s="53"/>
      <c r="AP30" s="53"/>
      <c r="AQ30" s="53"/>
      <c r="AR30" s="53"/>
    </row>
    <row r="31" spans="2:44" ht="15.75" customHeight="1" thickBot="1" x14ac:dyDescent="0.35">
      <c r="B31" s="141"/>
      <c r="C31" s="63" t="s">
        <v>119</v>
      </c>
      <c r="D31" s="64">
        <v>3</v>
      </c>
      <c r="AI31" s="53"/>
      <c r="AJ31" s="53"/>
      <c r="AK31" s="53"/>
      <c r="AL31" s="53"/>
      <c r="AM31" s="53"/>
      <c r="AN31" s="53"/>
      <c r="AO31" s="53"/>
      <c r="AP31" s="53"/>
      <c r="AQ31" s="53"/>
      <c r="AR31" s="53"/>
    </row>
    <row r="32" spans="2:44" ht="26.5" thickBot="1" x14ac:dyDescent="0.35">
      <c r="B32" s="141"/>
      <c r="C32" s="63" t="s">
        <v>120</v>
      </c>
      <c r="D32" s="64">
        <v>1</v>
      </c>
      <c r="AI32" s="53"/>
      <c r="AJ32" s="53"/>
      <c r="AK32" s="53"/>
      <c r="AL32" s="53"/>
      <c r="AM32" s="53"/>
      <c r="AN32" s="53"/>
      <c r="AO32" s="53"/>
      <c r="AP32" s="53"/>
      <c r="AQ32" s="53"/>
      <c r="AR32" s="53"/>
    </row>
    <row r="33" spans="2:44" ht="13.5" thickBot="1" x14ac:dyDescent="0.35">
      <c r="B33" s="142"/>
      <c r="C33" s="63" t="s">
        <v>121</v>
      </c>
      <c r="D33" s="64">
        <v>0</v>
      </c>
      <c r="AI33" s="53"/>
      <c r="AJ33" s="53"/>
      <c r="AK33" s="53"/>
      <c r="AL33" s="53"/>
      <c r="AM33" s="53"/>
      <c r="AN33" s="53"/>
      <c r="AO33" s="53"/>
      <c r="AP33" s="53"/>
      <c r="AQ33" s="53"/>
      <c r="AR33" s="53"/>
    </row>
    <row r="34" spans="2:44" ht="13.5" thickBot="1" x14ac:dyDescent="0.35">
      <c r="AI34" s="53"/>
      <c r="AJ34" s="53"/>
      <c r="AK34" s="53"/>
      <c r="AL34" s="53"/>
      <c r="AM34" s="53"/>
      <c r="AN34" s="53"/>
      <c r="AO34" s="53"/>
      <c r="AP34" s="53"/>
      <c r="AQ34" s="53"/>
      <c r="AR34" s="53"/>
    </row>
    <row r="35" spans="2:44" ht="13.5" thickBot="1" x14ac:dyDescent="0.35">
      <c r="B35" s="140">
        <v>5</v>
      </c>
      <c r="C35" s="61" t="s">
        <v>122</v>
      </c>
      <c r="D35" s="62" t="s">
        <v>108</v>
      </c>
      <c r="AI35" s="53"/>
      <c r="AJ35" s="53"/>
      <c r="AK35" s="53"/>
      <c r="AL35" s="53"/>
      <c r="AM35" s="53"/>
      <c r="AN35" s="53"/>
      <c r="AO35" s="53"/>
      <c r="AP35" s="53"/>
      <c r="AQ35" s="53"/>
      <c r="AR35" s="53"/>
    </row>
    <row r="36" spans="2:44" ht="13.5" thickBot="1" x14ac:dyDescent="0.35">
      <c r="B36" s="141"/>
      <c r="C36" s="65" t="s">
        <v>123</v>
      </c>
      <c r="D36" s="64">
        <v>3</v>
      </c>
      <c r="AI36" s="53"/>
      <c r="AJ36" s="53"/>
      <c r="AK36" s="53"/>
      <c r="AL36" s="53"/>
      <c r="AM36" s="53"/>
      <c r="AN36" s="53"/>
      <c r="AO36" s="53"/>
      <c r="AP36" s="53"/>
      <c r="AQ36" s="53"/>
      <c r="AR36" s="53"/>
    </row>
    <row r="37" spans="2:44" ht="13.5" thickBot="1" x14ac:dyDescent="0.35">
      <c r="B37" s="141"/>
      <c r="C37" s="65" t="s">
        <v>124</v>
      </c>
      <c r="D37" s="64">
        <v>1</v>
      </c>
      <c r="AI37" s="53"/>
      <c r="AJ37" s="53"/>
      <c r="AK37" s="53"/>
      <c r="AL37" s="53"/>
      <c r="AM37" s="53"/>
      <c r="AN37" s="53"/>
      <c r="AO37" s="53"/>
      <c r="AP37" s="53"/>
      <c r="AQ37" s="53"/>
      <c r="AR37" s="53"/>
    </row>
    <row r="38" spans="2:44" ht="13.5" thickBot="1" x14ac:dyDescent="0.35">
      <c r="B38" s="142"/>
      <c r="C38" s="65" t="s">
        <v>125</v>
      </c>
      <c r="D38" s="64">
        <v>0</v>
      </c>
      <c r="AI38" s="53"/>
      <c r="AJ38" s="53"/>
      <c r="AK38" s="53"/>
      <c r="AL38" s="53"/>
      <c r="AM38" s="53"/>
      <c r="AN38" s="53"/>
      <c r="AO38" s="53"/>
      <c r="AP38" s="53"/>
      <c r="AQ38" s="53"/>
      <c r="AR38" s="53"/>
    </row>
    <row r="39" spans="2:44" s="51" customFormat="1" x14ac:dyDescent="0.3"/>
    <row r="40" spans="2:44" s="51" customFormat="1" x14ac:dyDescent="0.3"/>
    <row r="41" spans="2:44" s="51" customFormat="1" x14ac:dyDescent="0.3"/>
    <row r="42" spans="2:44" s="51" customFormat="1" x14ac:dyDescent="0.3"/>
    <row r="43" spans="2:44" s="51" customFormat="1" x14ac:dyDescent="0.3"/>
    <row r="44" spans="2:44" s="51" customFormat="1" x14ac:dyDescent="0.3"/>
    <row r="45" spans="2:44" s="51" customFormat="1" x14ac:dyDescent="0.3"/>
    <row r="46" spans="2:44" s="51" customFormat="1" x14ac:dyDescent="0.3"/>
    <row r="47" spans="2:44" s="51" customFormat="1" x14ac:dyDescent="0.3"/>
    <row r="48" spans="2:44" s="51" customFormat="1" x14ac:dyDescent="0.3"/>
    <row r="49" s="51" customFormat="1" x14ac:dyDescent="0.3"/>
    <row r="50" s="51" customFormat="1" x14ac:dyDescent="0.3"/>
    <row r="51" s="51" customFormat="1" x14ac:dyDescent="0.3"/>
    <row r="52" s="51" customFormat="1" x14ac:dyDescent="0.3"/>
    <row r="53" s="51" customFormat="1" x14ac:dyDescent="0.3"/>
    <row r="54" s="51" customFormat="1" x14ac:dyDescent="0.3"/>
    <row r="55" s="51" customFormat="1" x14ac:dyDescent="0.3"/>
    <row r="56" s="51" customFormat="1" x14ac:dyDescent="0.3"/>
    <row r="57" s="51" customFormat="1" x14ac:dyDescent="0.3"/>
    <row r="58" s="51" customFormat="1" x14ac:dyDescent="0.3"/>
    <row r="59" s="51" customFormat="1" x14ac:dyDescent="0.3"/>
    <row r="60" s="51" customFormat="1" x14ac:dyDescent="0.3"/>
    <row r="61" s="51" customFormat="1" x14ac:dyDescent="0.3"/>
    <row r="62" s="51" customFormat="1" x14ac:dyDescent="0.3"/>
    <row r="63" s="51" customFormat="1" x14ac:dyDescent="0.3"/>
    <row r="64" s="51" customFormat="1" x14ac:dyDescent="0.3"/>
    <row r="65" s="51" customFormat="1" x14ac:dyDescent="0.3"/>
    <row r="66" s="51" customFormat="1" x14ac:dyDescent="0.3"/>
    <row r="67" s="51" customFormat="1" x14ac:dyDescent="0.3"/>
    <row r="68" s="51" customFormat="1" x14ac:dyDescent="0.3"/>
    <row r="69" s="51" customFormat="1" x14ac:dyDescent="0.3"/>
    <row r="70" s="51" customFormat="1" x14ac:dyDescent="0.3"/>
    <row r="71" s="51" customFormat="1" x14ac:dyDescent="0.3"/>
    <row r="72" s="51" customFormat="1" x14ac:dyDescent="0.3"/>
    <row r="73" s="51" customFormat="1" x14ac:dyDescent="0.3"/>
    <row r="74" s="51" customFormat="1" x14ac:dyDescent="0.3"/>
    <row r="75" s="51" customFormat="1" x14ac:dyDescent="0.3"/>
    <row r="76" s="51" customFormat="1" x14ac:dyDescent="0.3"/>
    <row r="77" s="51" customFormat="1" x14ac:dyDescent="0.3"/>
    <row r="78" s="51" customFormat="1" x14ac:dyDescent="0.3"/>
    <row r="79" s="51" customFormat="1" x14ac:dyDescent="0.3"/>
    <row r="80" s="51" customFormat="1" x14ac:dyDescent="0.3"/>
    <row r="81" s="51" customFormat="1" x14ac:dyDescent="0.3"/>
    <row r="82" s="51" customFormat="1" x14ac:dyDescent="0.3"/>
    <row r="83" s="51" customFormat="1" x14ac:dyDescent="0.3"/>
    <row r="84" s="51" customFormat="1" x14ac:dyDescent="0.3"/>
    <row r="85" s="51" customFormat="1" x14ac:dyDescent="0.3"/>
    <row r="86" s="51" customFormat="1" x14ac:dyDescent="0.3"/>
    <row r="87" s="51" customFormat="1" x14ac:dyDescent="0.3"/>
    <row r="88" s="51" customFormat="1" x14ac:dyDescent="0.3"/>
    <row r="89" s="51" customFormat="1" x14ac:dyDescent="0.3"/>
    <row r="90" s="51" customFormat="1" x14ac:dyDescent="0.3"/>
    <row r="91" s="51" customFormat="1" x14ac:dyDescent="0.3"/>
    <row r="92" s="51" customFormat="1" x14ac:dyDescent="0.3"/>
    <row r="93" s="51" customFormat="1" x14ac:dyDescent="0.3"/>
    <row r="94" s="51" customFormat="1" x14ac:dyDescent="0.3"/>
    <row r="95" s="51" customFormat="1" x14ac:dyDescent="0.3"/>
    <row r="96" s="51" customFormat="1" x14ac:dyDescent="0.3"/>
    <row r="97" s="51" customFormat="1" x14ac:dyDescent="0.3"/>
    <row r="98" s="51" customFormat="1" x14ac:dyDescent="0.3"/>
    <row r="99" s="51" customFormat="1" x14ac:dyDescent="0.3"/>
    <row r="100" s="51" customFormat="1" x14ac:dyDescent="0.3"/>
    <row r="101" s="51" customFormat="1" x14ac:dyDescent="0.3"/>
    <row r="102" s="51" customFormat="1" x14ac:dyDescent="0.3"/>
    <row r="103" s="51" customFormat="1" x14ac:dyDescent="0.3"/>
    <row r="104" s="51" customFormat="1" x14ac:dyDescent="0.3"/>
    <row r="105" s="51" customFormat="1" x14ac:dyDescent="0.3"/>
    <row r="106" s="51" customFormat="1" x14ac:dyDescent="0.3"/>
    <row r="107" s="51" customFormat="1" x14ac:dyDescent="0.3"/>
    <row r="108" s="51" customFormat="1" x14ac:dyDescent="0.3"/>
    <row r="109" s="51" customFormat="1" x14ac:dyDescent="0.3"/>
    <row r="110" s="51" customFormat="1" x14ac:dyDescent="0.3"/>
    <row r="111" s="51" customFormat="1" x14ac:dyDescent="0.3"/>
    <row r="112" s="51" customFormat="1" x14ac:dyDescent="0.3"/>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row r="192" s="51" customFormat="1" x14ac:dyDescent="0.3"/>
    <row r="193" s="51" customFormat="1" x14ac:dyDescent="0.3"/>
    <row r="194" s="51" customFormat="1" x14ac:dyDescent="0.3"/>
    <row r="195" s="51" customFormat="1" x14ac:dyDescent="0.3"/>
    <row r="196" s="51" customFormat="1" x14ac:dyDescent="0.3"/>
    <row r="197" s="51" customFormat="1" x14ac:dyDescent="0.3"/>
    <row r="198" s="51" customFormat="1" x14ac:dyDescent="0.3"/>
    <row r="199" s="51" customFormat="1" x14ac:dyDescent="0.3"/>
    <row r="200" s="51" customFormat="1" x14ac:dyDescent="0.3"/>
    <row r="201" s="51" customFormat="1" x14ac:dyDescent="0.3"/>
    <row r="202" s="51" customFormat="1" x14ac:dyDescent="0.3"/>
    <row r="203" s="51" customFormat="1" x14ac:dyDescent="0.3"/>
    <row r="204" s="51" customFormat="1" x14ac:dyDescent="0.3"/>
    <row r="205" s="51" customFormat="1" x14ac:dyDescent="0.3"/>
    <row r="206" s="51" customFormat="1" x14ac:dyDescent="0.3"/>
    <row r="207" s="51" customFormat="1" x14ac:dyDescent="0.3"/>
  </sheetData>
  <mergeCells count="7">
    <mergeCell ref="B35:B38"/>
    <mergeCell ref="B2:D2"/>
    <mergeCell ref="B4:B20"/>
    <mergeCell ref="D5:D19"/>
    <mergeCell ref="B22:B24"/>
    <mergeCell ref="B26:B28"/>
    <mergeCell ref="B30:B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topLeftCell="A6" zoomScale="90" zoomScaleNormal="90" workbookViewId="0">
      <selection activeCell="A2" sqref="A2:E35"/>
    </sheetView>
  </sheetViews>
  <sheetFormatPr baseColWidth="10" defaultColWidth="11.453125" defaultRowHeight="14.5" x14ac:dyDescent="0.35"/>
  <cols>
    <col min="1" max="1" width="20.54296875" style="1" customWidth="1"/>
    <col min="2" max="2" width="33.453125" style="1" customWidth="1"/>
    <col min="3" max="3" width="18.7265625" style="1" bestFit="1" customWidth="1"/>
    <col min="4" max="5" width="33.453125" style="1" customWidth="1"/>
    <col min="6" max="6" width="27.54296875" style="1" customWidth="1"/>
    <col min="7" max="10" width="35.81640625" style="1" customWidth="1"/>
    <col min="11" max="11" width="15.453125" style="1" customWidth="1"/>
    <col min="12" max="12" width="35" style="1" customWidth="1"/>
    <col min="13" max="16384" width="11.453125" style="1"/>
  </cols>
  <sheetData>
    <row r="1" spans="1:12" ht="15.75" customHeight="1" thickBot="1" x14ac:dyDescent="0.4">
      <c r="A1" s="5" t="s">
        <v>209</v>
      </c>
      <c r="B1" s="6"/>
      <c r="C1" s="6"/>
      <c r="D1" s="6"/>
      <c r="E1" s="6"/>
      <c r="F1" s="39" t="s">
        <v>129</v>
      </c>
      <c r="G1" s="40"/>
      <c r="H1" s="40"/>
      <c r="I1" s="40"/>
      <c r="J1" s="40"/>
      <c r="K1" s="40"/>
      <c r="L1" s="50"/>
    </row>
    <row r="2" spans="1:12" ht="15" customHeight="1" x14ac:dyDescent="0.35">
      <c r="A2" s="135" t="s">
        <v>0</v>
      </c>
      <c r="B2" s="137" t="s">
        <v>1</v>
      </c>
      <c r="C2" s="137" t="s">
        <v>2</v>
      </c>
      <c r="D2" s="137" t="s">
        <v>3</v>
      </c>
      <c r="E2" s="137" t="s">
        <v>4</v>
      </c>
      <c r="F2" s="44" t="s">
        <v>210</v>
      </c>
      <c r="G2" s="45"/>
      <c r="H2" s="45"/>
      <c r="I2" s="45"/>
      <c r="J2" s="45"/>
      <c r="K2" s="46"/>
      <c r="L2" s="153" t="s">
        <v>106</v>
      </c>
    </row>
    <row r="3" spans="1:12" ht="29.5" thickBot="1" x14ac:dyDescent="0.4">
      <c r="A3" s="136"/>
      <c r="B3" s="138"/>
      <c r="C3" s="138"/>
      <c r="D3" s="138"/>
      <c r="E3" s="138"/>
      <c r="F3" s="47" t="s">
        <v>223</v>
      </c>
      <c r="G3" s="48" t="s">
        <v>224</v>
      </c>
      <c r="H3" s="48" t="s">
        <v>225</v>
      </c>
      <c r="I3" s="48" t="s">
        <v>226</v>
      </c>
      <c r="J3" s="48" t="s">
        <v>227</v>
      </c>
      <c r="K3" s="49" t="s">
        <v>105</v>
      </c>
      <c r="L3" s="154"/>
    </row>
    <row r="4" spans="1:12" ht="36" customHeight="1" thickBot="1" x14ac:dyDescent="0.4">
      <c r="A4" s="126" t="s">
        <v>131</v>
      </c>
      <c r="B4" s="130" t="s">
        <v>130</v>
      </c>
      <c r="C4" s="132">
        <v>461000000</v>
      </c>
      <c r="D4" s="72" t="s">
        <v>132</v>
      </c>
      <c r="E4" s="12" t="s">
        <v>137</v>
      </c>
      <c r="F4" s="71"/>
      <c r="G4" s="14"/>
      <c r="H4" s="14"/>
      <c r="I4" s="14"/>
      <c r="J4" s="14"/>
      <c r="K4" s="41">
        <f t="shared" ref="K4:K35" si="0">SUM(F4:J4)/5</f>
        <v>0</v>
      </c>
      <c r="L4" s="14"/>
    </row>
    <row r="5" spans="1:12" ht="30" customHeight="1" x14ac:dyDescent="0.35">
      <c r="A5" s="127"/>
      <c r="B5" s="123"/>
      <c r="C5" s="106"/>
      <c r="D5" s="72" t="s">
        <v>133</v>
      </c>
      <c r="E5" s="72" t="s">
        <v>138</v>
      </c>
      <c r="F5" s="69"/>
      <c r="G5" s="69"/>
      <c r="H5" s="69"/>
      <c r="I5" s="69"/>
      <c r="J5" s="69"/>
      <c r="K5" s="41">
        <f t="shared" si="0"/>
        <v>0</v>
      </c>
      <c r="L5" s="69"/>
    </row>
    <row r="6" spans="1:12" ht="20.5" thickBot="1" x14ac:dyDescent="0.4">
      <c r="A6" s="127"/>
      <c r="B6" s="123"/>
      <c r="C6" s="106"/>
      <c r="D6" s="72" t="s">
        <v>134</v>
      </c>
      <c r="E6" s="72" t="s">
        <v>135</v>
      </c>
      <c r="F6" s="18"/>
      <c r="G6" s="18"/>
      <c r="H6" s="18"/>
      <c r="I6" s="18"/>
      <c r="J6" s="18"/>
      <c r="K6" s="42">
        <f t="shared" si="0"/>
        <v>0</v>
      </c>
      <c r="L6" s="18"/>
    </row>
    <row r="7" spans="1:12" ht="30.5" thickBot="1" x14ac:dyDescent="0.4">
      <c r="A7" s="127"/>
      <c r="B7" s="123"/>
      <c r="C7" s="106"/>
      <c r="D7" s="72" t="s">
        <v>143</v>
      </c>
      <c r="E7" s="72" t="s">
        <v>139</v>
      </c>
      <c r="F7" s="24"/>
      <c r="G7" s="24"/>
      <c r="H7" s="24"/>
      <c r="I7" s="24"/>
      <c r="J7" s="24"/>
      <c r="K7" s="43">
        <f t="shared" si="0"/>
        <v>0</v>
      </c>
      <c r="L7" s="24"/>
    </row>
    <row r="8" spans="1:12" ht="39.75" customHeight="1" thickBot="1" x14ac:dyDescent="0.4">
      <c r="A8" s="128"/>
      <c r="B8" s="131"/>
      <c r="C8" s="133"/>
      <c r="D8" s="16" t="s">
        <v>140</v>
      </c>
      <c r="E8" s="16" t="s">
        <v>136</v>
      </c>
      <c r="F8" s="14"/>
      <c r="G8" s="14"/>
      <c r="H8" s="14"/>
      <c r="I8" s="14"/>
      <c r="J8" s="14"/>
      <c r="K8" s="41">
        <f t="shared" si="0"/>
        <v>0</v>
      </c>
      <c r="L8" s="14"/>
    </row>
    <row r="9" spans="1:12" ht="48.75" customHeight="1" thickBot="1" x14ac:dyDescent="0.4">
      <c r="A9" s="128"/>
      <c r="B9" s="122" t="s">
        <v>141</v>
      </c>
      <c r="C9" s="100">
        <v>937853081</v>
      </c>
      <c r="D9" s="73" t="s">
        <v>150</v>
      </c>
      <c r="E9" s="73" t="s">
        <v>152</v>
      </c>
      <c r="F9" s="18"/>
      <c r="G9" s="18"/>
      <c r="H9" s="18"/>
      <c r="I9" s="18"/>
      <c r="J9" s="18"/>
      <c r="K9" s="42">
        <f t="shared" si="0"/>
        <v>0</v>
      </c>
      <c r="L9" s="18"/>
    </row>
    <row r="10" spans="1:12" ht="54.75" customHeight="1" thickBot="1" x14ac:dyDescent="0.4">
      <c r="A10" s="128"/>
      <c r="B10" s="124"/>
      <c r="C10" s="101"/>
      <c r="D10" s="22" t="s">
        <v>151</v>
      </c>
      <c r="E10" s="73" t="s">
        <v>153</v>
      </c>
      <c r="F10" s="24"/>
      <c r="G10" s="24"/>
      <c r="H10" s="24"/>
      <c r="I10" s="24"/>
      <c r="J10" s="24"/>
      <c r="K10" s="43">
        <f t="shared" si="0"/>
        <v>0</v>
      </c>
      <c r="L10" s="24"/>
    </row>
    <row r="11" spans="1:12" ht="50.5" thickBot="1" x14ac:dyDescent="0.4">
      <c r="A11" s="128"/>
      <c r="B11" s="122" t="s">
        <v>142</v>
      </c>
      <c r="C11" s="100">
        <v>430000000</v>
      </c>
      <c r="D11" s="12" t="s">
        <v>144</v>
      </c>
      <c r="E11" s="12" t="s">
        <v>147</v>
      </c>
      <c r="F11" s="24"/>
      <c r="G11" s="24"/>
      <c r="H11" s="24"/>
      <c r="I11" s="24"/>
      <c r="J11" s="24"/>
      <c r="K11" s="43">
        <f t="shared" si="0"/>
        <v>0</v>
      </c>
      <c r="L11" s="24"/>
    </row>
    <row r="12" spans="1:12" ht="80.5" thickBot="1" x14ac:dyDescent="0.4">
      <c r="A12" s="128"/>
      <c r="B12" s="123"/>
      <c r="C12" s="106"/>
      <c r="D12" s="16" t="s">
        <v>145</v>
      </c>
      <c r="E12" s="16" t="s">
        <v>148</v>
      </c>
      <c r="F12" s="24"/>
      <c r="G12" s="68"/>
      <c r="H12" s="68"/>
      <c r="I12" s="68"/>
      <c r="J12" s="68"/>
      <c r="K12" s="43">
        <f t="shared" si="0"/>
        <v>0</v>
      </c>
      <c r="L12" s="24"/>
    </row>
    <row r="13" spans="1:12" ht="63" customHeight="1" thickBot="1" x14ac:dyDescent="0.4">
      <c r="A13" s="129"/>
      <c r="B13" s="124"/>
      <c r="C13" s="101"/>
      <c r="D13" s="73" t="s">
        <v>146</v>
      </c>
      <c r="E13" s="73" t="s">
        <v>149</v>
      </c>
      <c r="F13" s="24"/>
      <c r="G13" s="66"/>
      <c r="H13" s="66"/>
      <c r="I13" s="66"/>
      <c r="J13" s="66"/>
      <c r="K13" s="43">
        <f t="shared" si="0"/>
        <v>0</v>
      </c>
      <c r="L13" s="24"/>
    </row>
    <row r="14" spans="1:12" ht="90" customHeight="1" thickBot="1" x14ac:dyDescent="0.4">
      <c r="A14" s="113" t="s">
        <v>154</v>
      </c>
      <c r="B14" s="122" t="s">
        <v>155</v>
      </c>
      <c r="C14" s="100">
        <v>624350000</v>
      </c>
      <c r="D14" s="22" t="s">
        <v>156</v>
      </c>
      <c r="E14" s="22" t="s">
        <v>157</v>
      </c>
      <c r="F14" s="24"/>
      <c r="G14" s="67"/>
      <c r="H14" s="67"/>
      <c r="I14" s="67"/>
      <c r="J14" s="67"/>
      <c r="K14" s="43">
        <f t="shared" si="0"/>
        <v>0</v>
      </c>
      <c r="L14" s="24"/>
    </row>
    <row r="15" spans="1:12" ht="77.25" customHeight="1" thickBot="1" x14ac:dyDescent="0.4">
      <c r="A15" s="114"/>
      <c r="B15" s="123"/>
      <c r="C15" s="106"/>
      <c r="D15" s="22" t="s">
        <v>158</v>
      </c>
      <c r="E15" s="22" t="s">
        <v>159</v>
      </c>
      <c r="F15" s="24"/>
      <c r="G15" s="66"/>
      <c r="H15" s="66"/>
      <c r="I15" s="66"/>
      <c r="J15" s="66"/>
      <c r="K15" s="43">
        <f t="shared" si="0"/>
        <v>0</v>
      </c>
      <c r="L15" s="24"/>
    </row>
    <row r="16" spans="1:12" ht="20.5" thickBot="1" x14ac:dyDescent="0.4">
      <c r="A16" s="115"/>
      <c r="B16" s="124"/>
      <c r="C16" s="101"/>
      <c r="D16" s="22" t="s">
        <v>160</v>
      </c>
      <c r="E16" s="22" t="s">
        <v>161</v>
      </c>
      <c r="F16" s="24"/>
      <c r="G16" s="24"/>
      <c r="H16" s="24"/>
      <c r="I16" s="24"/>
      <c r="J16" s="24"/>
      <c r="K16" s="43">
        <f t="shared" si="0"/>
        <v>0</v>
      </c>
      <c r="L16" s="24"/>
    </row>
    <row r="17" spans="1:12" ht="50.5" thickBot="1" x14ac:dyDescent="0.4">
      <c r="A17" s="116" t="s">
        <v>162</v>
      </c>
      <c r="B17" s="102" t="s">
        <v>163</v>
      </c>
      <c r="C17" s="100">
        <v>155000000</v>
      </c>
      <c r="D17" s="30" t="s">
        <v>164</v>
      </c>
      <c r="E17" s="30" t="s">
        <v>165</v>
      </c>
      <c r="F17" s="24"/>
      <c r="G17" s="24"/>
      <c r="H17" s="24"/>
      <c r="I17" s="24"/>
      <c r="J17" s="24"/>
      <c r="K17" s="43">
        <f t="shared" si="0"/>
        <v>0</v>
      </c>
      <c r="L17" s="24"/>
    </row>
    <row r="18" spans="1:12" ht="60.5" thickBot="1" x14ac:dyDescent="0.4">
      <c r="A18" s="117"/>
      <c r="B18" s="103"/>
      <c r="C18" s="101"/>
      <c r="D18" s="30" t="s">
        <v>166</v>
      </c>
      <c r="E18" s="30" t="s">
        <v>167</v>
      </c>
      <c r="F18" s="24"/>
      <c r="G18" s="24"/>
      <c r="H18" s="24"/>
      <c r="I18" s="24"/>
      <c r="J18" s="24"/>
      <c r="K18" s="43">
        <f t="shared" si="0"/>
        <v>0</v>
      </c>
      <c r="L18" s="24"/>
    </row>
    <row r="19" spans="1:12" ht="50.5" thickBot="1" x14ac:dyDescent="0.4">
      <c r="A19" s="118" t="s">
        <v>168</v>
      </c>
      <c r="B19" s="102" t="s">
        <v>169</v>
      </c>
      <c r="C19" s="100">
        <v>208000000</v>
      </c>
      <c r="D19" s="30" t="s">
        <v>170</v>
      </c>
      <c r="E19" s="30" t="s">
        <v>171</v>
      </c>
      <c r="F19" s="24"/>
      <c r="G19" s="24"/>
      <c r="H19" s="24"/>
      <c r="I19" s="24"/>
      <c r="J19" s="24"/>
      <c r="K19" s="43">
        <f t="shared" si="0"/>
        <v>0</v>
      </c>
      <c r="L19" s="24"/>
    </row>
    <row r="20" spans="1:12" ht="74.25" customHeight="1" thickBot="1" x14ac:dyDescent="0.4">
      <c r="A20" s="119"/>
      <c r="B20" s="107"/>
      <c r="C20" s="106"/>
      <c r="D20" s="30" t="s">
        <v>173</v>
      </c>
      <c r="E20" s="30" t="s">
        <v>172</v>
      </c>
      <c r="F20" s="24"/>
      <c r="G20" s="24"/>
      <c r="H20" s="24"/>
      <c r="I20" s="24"/>
      <c r="J20" s="24"/>
      <c r="K20" s="43">
        <f t="shared" si="0"/>
        <v>0</v>
      </c>
      <c r="L20" s="24"/>
    </row>
    <row r="21" spans="1:12" ht="51.75" customHeight="1" thickBot="1" x14ac:dyDescent="0.4">
      <c r="A21" s="120"/>
      <c r="B21" s="107"/>
      <c r="C21" s="106"/>
      <c r="D21" s="30" t="s">
        <v>174</v>
      </c>
      <c r="E21" s="30" t="s">
        <v>175</v>
      </c>
      <c r="F21" s="24"/>
      <c r="G21" s="24"/>
      <c r="H21" s="24"/>
      <c r="I21" s="24"/>
      <c r="J21" s="24"/>
      <c r="K21" s="43">
        <f t="shared" si="0"/>
        <v>0</v>
      </c>
      <c r="L21" s="24"/>
    </row>
    <row r="22" spans="1:12" ht="40.5" thickBot="1" x14ac:dyDescent="0.4">
      <c r="A22" s="121"/>
      <c r="B22" s="103"/>
      <c r="C22" s="101"/>
      <c r="D22" s="30" t="s">
        <v>176</v>
      </c>
      <c r="E22" s="79" t="s">
        <v>177</v>
      </c>
      <c r="F22" s="24"/>
      <c r="G22" s="24"/>
      <c r="H22" s="24"/>
      <c r="I22" s="24"/>
      <c r="J22" s="24"/>
      <c r="K22" s="43">
        <f t="shared" si="0"/>
        <v>0</v>
      </c>
      <c r="L22" s="24"/>
    </row>
    <row r="23" spans="1:12" ht="54" customHeight="1" thickBot="1" x14ac:dyDescent="0.4">
      <c r="A23" s="110" t="s">
        <v>178</v>
      </c>
      <c r="B23" s="102" t="s">
        <v>179</v>
      </c>
      <c r="C23" s="100">
        <v>937853081</v>
      </c>
      <c r="D23" s="78" t="s">
        <v>180</v>
      </c>
      <c r="E23" s="30" t="s">
        <v>181</v>
      </c>
      <c r="F23" s="24"/>
      <c r="G23" s="68"/>
      <c r="H23" s="68"/>
      <c r="I23" s="68"/>
      <c r="J23" s="68"/>
      <c r="K23" s="43">
        <f t="shared" si="0"/>
        <v>0</v>
      </c>
      <c r="L23" s="24"/>
    </row>
    <row r="24" spans="1:12" ht="54.75" customHeight="1" thickBot="1" x14ac:dyDescent="0.4">
      <c r="A24" s="111"/>
      <c r="B24" s="103"/>
      <c r="C24" s="101"/>
      <c r="D24" s="30" t="s">
        <v>182</v>
      </c>
      <c r="E24" s="30" t="s">
        <v>181</v>
      </c>
      <c r="F24" s="24"/>
      <c r="G24" s="24"/>
      <c r="H24" s="24"/>
      <c r="I24" s="24"/>
      <c r="J24" s="24"/>
      <c r="K24" s="43">
        <f t="shared" si="0"/>
        <v>0</v>
      </c>
      <c r="L24" s="24"/>
    </row>
    <row r="25" spans="1:12" ht="20.5" thickBot="1" x14ac:dyDescent="0.4">
      <c r="A25" s="111"/>
      <c r="B25" s="102" t="s">
        <v>183</v>
      </c>
      <c r="C25" s="100">
        <v>450000000</v>
      </c>
      <c r="D25" s="30" t="s">
        <v>184</v>
      </c>
      <c r="E25" s="30" t="s">
        <v>185</v>
      </c>
      <c r="F25" s="24"/>
      <c r="G25" s="24"/>
      <c r="H25" s="24"/>
      <c r="I25" s="24"/>
      <c r="J25" s="24"/>
      <c r="K25" s="43">
        <f t="shared" si="0"/>
        <v>0</v>
      </c>
      <c r="L25" s="24"/>
    </row>
    <row r="26" spans="1:12" ht="20.5" thickBot="1" x14ac:dyDescent="0.4">
      <c r="A26" s="111"/>
      <c r="B26" s="107"/>
      <c r="C26" s="106"/>
      <c r="D26" s="30" t="s">
        <v>186</v>
      </c>
      <c r="E26" s="30" t="s">
        <v>187</v>
      </c>
      <c r="F26" s="24"/>
      <c r="G26" s="24"/>
      <c r="H26" s="24"/>
      <c r="I26" s="24"/>
      <c r="J26" s="24"/>
      <c r="K26" s="43">
        <f t="shared" si="0"/>
        <v>0</v>
      </c>
      <c r="L26" s="24"/>
    </row>
    <row r="27" spans="1:12" ht="19" thickBot="1" x14ac:dyDescent="0.4">
      <c r="A27" s="111"/>
      <c r="B27" s="107"/>
      <c r="C27" s="106"/>
      <c r="D27" s="30" t="s">
        <v>188</v>
      </c>
      <c r="E27" s="30" t="s">
        <v>189</v>
      </c>
      <c r="F27" s="24"/>
      <c r="G27" s="24"/>
      <c r="H27" s="24"/>
      <c r="I27" s="24"/>
      <c r="J27" s="24"/>
      <c r="K27" s="43">
        <f t="shared" si="0"/>
        <v>0</v>
      </c>
      <c r="L27" s="24"/>
    </row>
    <row r="28" spans="1:12" ht="20.5" thickBot="1" x14ac:dyDescent="0.4">
      <c r="A28" s="111"/>
      <c r="B28" s="103"/>
      <c r="C28" s="101"/>
      <c r="D28" s="30" t="s">
        <v>190</v>
      </c>
      <c r="E28" s="30" t="s">
        <v>191</v>
      </c>
      <c r="F28" s="80"/>
      <c r="G28" s="80"/>
      <c r="H28" s="80"/>
      <c r="I28" s="80"/>
      <c r="J28" s="80"/>
      <c r="K28" s="81">
        <f t="shared" si="0"/>
        <v>0</v>
      </c>
      <c r="L28" s="80"/>
    </row>
    <row r="29" spans="1:12" ht="30.5" thickBot="1" x14ac:dyDescent="0.4">
      <c r="A29" s="111"/>
      <c r="B29" s="102" t="s">
        <v>192</v>
      </c>
      <c r="C29" s="100">
        <v>400000000</v>
      </c>
      <c r="D29" s="30" t="s">
        <v>193</v>
      </c>
      <c r="E29" s="30" t="s">
        <v>194</v>
      </c>
      <c r="F29" s="82"/>
      <c r="G29" s="82"/>
      <c r="H29" s="82"/>
      <c r="I29" s="82"/>
      <c r="J29" s="82"/>
      <c r="K29" s="81">
        <f t="shared" si="0"/>
        <v>0</v>
      </c>
      <c r="L29" s="82"/>
    </row>
    <row r="30" spans="1:12" ht="20.5" thickBot="1" x14ac:dyDescent="0.4">
      <c r="A30" s="111"/>
      <c r="B30" s="107"/>
      <c r="C30" s="106"/>
      <c r="D30" s="30" t="s">
        <v>195</v>
      </c>
      <c r="E30" s="30" t="s">
        <v>196</v>
      </c>
      <c r="F30" s="82"/>
      <c r="G30" s="82"/>
      <c r="H30" s="82"/>
      <c r="I30" s="82"/>
      <c r="J30" s="82"/>
      <c r="K30" s="81">
        <f t="shared" si="0"/>
        <v>0</v>
      </c>
      <c r="L30" s="82"/>
    </row>
    <row r="31" spans="1:12" ht="19" thickBot="1" x14ac:dyDescent="0.4">
      <c r="A31" s="112"/>
      <c r="B31" s="103"/>
      <c r="C31" s="101"/>
      <c r="D31" s="30" t="s">
        <v>188</v>
      </c>
      <c r="E31" s="30" t="s">
        <v>189</v>
      </c>
      <c r="F31" s="82"/>
      <c r="G31" s="82"/>
      <c r="H31" s="82"/>
      <c r="I31" s="82"/>
      <c r="J31" s="82"/>
      <c r="K31" s="81">
        <f t="shared" si="0"/>
        <v>0</v>
      </c>
      <c r="L31" s="82"/>
    </row>
    <row r="32" spans="1:12" ht="164.25" customHeight="1" thickBot="1" x14ac:dyDescent="0.4">
      <c r="A32" s="104" t="s">
        <v>197</v>
      </c>
      <c r="B32" s="102" t="s">
        <v>198</v>
      </c>
      <c r="C32" s="100">
        <v>405000000</v>
      </c>
      <c r="D32" s="30" t="s">
        <v>199</v>
      </c>
      <c r="E32" s="30" t="s">
        <v>200</v>
      </c>
      <c r="F32" s="82"/>
      <c r="G32" s="82"/>
      <c r="H32" s="82"/>
      <c r="I32" s="82"/>
      <c r="J32" s="82"/>
      <c r="K32" s="81">
        <f t="shared" si="0"/>
        <v>0</v>
      </c>
      <c r="L32" s="82"/>
    </row>
    <row r="33" spans="1:12" ht="100.5" thickBot="1" x14ac:dyDescent="0.4">
      <c r="A33" s="152"/>
      <c r="B33" s="103"/>
      <c r="C33" s="101"/>
      <c r="D33" s="30" t="s">
        <v>201</v>
      </c>
      <c r="E33" s="30" t="s">
        <v>202</v>
      </c>
      <c r="F33" s="82"/>
      <c r="G33" s="82"/>
      <c r="H33" s="82"/>
      <c r="I33" s="82"/>
      <c r="J33" s="82"/>
      <c r="K33" s="81">
        <f t="shared" si="0"/>
        <v>0</v>
      </c>
      <c r="L33" s="82"/>
    </row>
    <row r="34" spans="1:12" ht="181.5" customHeight="1" thickBot="1" x14ac:dyDescent="0.4">
      <c r="A34" s="148" t="s">
        <v>203</v>
      </c>
      <c r="B34" s="150" t="s">
        <v>204</v>
      </c>
      <c r="C34" s="100">
        <v>405000000</v>
      </c>
      <c r="D34" s="30" t="s">
        <v>205</v>
      </c>
      <c r="E34" s="30" t="s">
        <v>206</v>
      </c>
      <c r="F34" s="82"/>
      <c r="G34" s="82"/>
      <c r="H34" s="82"/>
      <c r="I34" s="82"/>
      <c r="J34" s="82"/>
      <c r="K34" s="81">
        <f t="shared" si="0"/>
        <v>0</v>
      </c>
      <c r="L34" s="82"/>
    </row>
    <row r="35" spans="1:12" ht="120.5" thickBot="1" x14ac:dyDescent="0.4">
      <c r="A35" s="149"/>
      <c r="B35" s="151"/>
      <c r="C35" s="106"/>
      <c r="D35" s="83" t="s">
        <v>207</v>
      </c>
      <c r="E35" s="30" t="s">
        <v>208</v>
      </c>
      <c r="F35" s="82"/>
      <c r="G35" s="82"/>
      <c r="H35" s="82"/>
      <c r="I35" s="82"/>
      <c r="J35" s="82"/>
      <c r="K35" s="81">
        <f t="shared" si="0"/>
        <v>0</v>
      </c>
      <c r="L35" s="82"/>
    </row>
    <row r="36" spans="1:12" x14ac:dyDescent="0.35">
      <c r="A36" s="82"/>
      <c r="B36" s="84" t="s">
        <v>82</v>
      </c>
      <c r="C36" s="85">
        <f>SUM(C4:C35)</f>
        <v>5414056162</v>
      </c>
      <c r="D36" s="82"/>
    </row>
  </sheetData>
  <mergeCells count="35">
    <mergeCell ref="A32:A33"/>
    <mergeCell ref="L2:L3"/>
    <mergeCell ref="A2:A3"/>
    <mergeCell ref="B2:B3"/>
    <mergeCell ref="C2:C3"/>
    <mergeCell ref="D2:D3"/>
    <mergeCell ref="E2:E3"/>
    <mergeCell ref="A4:A13"/>
    <mergeCell ref="C4:C8"/>
    <mergeCell ref="C9:C10"/>
    <mergeCell ref="C11:C13"/>
    <mergeCell ref="C14:C16"/>
    <mergeCell ref="C17:C18"/>
    <mergeCell ref="A34:A35"/>
    <mergeCell ref="B4:B8"/>
    <mergeCell ref="B9:B10"/>
    <mergeCell ref="B11:B13"/>
    <mergeCell ref="B14:B16"/>
    <mergeCell ref="B17:B18"/>
    <mergeCell ref="B19:B22"/>
    <mergeCell ref="B23:B24"/>
    <mergeCell ref="B25:B28"/>
    <mergeCell ref="B29:B31"/>
    <mergeCell ref="B32:B33"/>
    <mergeCell ref="B34:B35"/>
    <mergeCell ref="A14:A16"/>
    <mergeCell ref="A17:A18"/>
    <mergeCell ref="A19:A22"/>
    <mergeCell ref="A23:A31"/>
    <mergeCell ref="C34:C35"/>
    <mergeCell ref="C19:C22"/>
    <mergeCell ref="C23:C24"/>
    <mergeCell ref="C25:C28"/>
    <mergeCell ref="C29:C31"/>
    <mergeCell ref="C32:C33"/>
  </mergeCells>
  <pageMargins left="0.7" right="0.7" top="0.75" bottom="0.75" header="0.3" footer="0.3"/>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topLeftCell="C20" workbookViewId="0">
      <selection activeCell="E18" sqref="E18:E21"/>
    </sheetView>
  </sheetViews>
  <sheetFormatPr baseColWidth="10" defaultRowHeight="14.5" x14ac:dyDescent="0.35"/>
  <cols>
    <col min="1" max="1" width="27.453125" customWidth="1"/>
    <col min="2" max="2" width="24.81640625" customWidth="1"/>
    <col min="3" max="3" width="24.453125" customWidth="1"/>
    <col min="4" max="4" width="37" customWidth="1"/>
    <col min="5" max="5" width="48.81640625" style="98" customWidth="1"/>
  </cols>
  <sheetData>
    <row r="1" spans="1:5" x14ac:dyDescent="0.35">
      <c r="A1" s="157" t="s">
        <v>0</v>
      </c>
      <c r="B1" s="155" t="s">
        <v>1</v>
      </c>
      <c r="C1" s="155" t="s">
        <v>3</v>
      </c>
      <c r="D1" s="155" t="s">
        <v>4</v>
      </c>
      <c r="E1" s="160" t="s">
        <v>228</v>
      </c>
    </row>
    <row r="2" spans="1:5" ht="15" thickBot="1" x14ac:dyDescent="0.4">
      <c r="A2" s="158"/>
      <c r="B2" s="156"/>
      <c r="C2" s="156"/>
      <c r="D2" s="156"/>
      <c r="E2" s="160"/>
    </row>
    <row r="3" spans="1:5" ht="117" customHeight="1" x14ac:dyDescent="0.35">
      <c r="A3" s="126" t="s">
        <v>131</v>
      </c>
      <c r="B3" s="130" t="s">
        <v>130</v>
      </c>
      <c r="C3" s="12" t="s">
        <v>132</v>
      </c>
      <c r="D3" s="12" t="s">
        <v>137</v>
      </c>
      <c r="E3" s="161" t="s">
        <v>229</v>
      </c>
    </row>
    <row r="4" spans="1:5" ht="37.5" customHeight="1" x14ac:dyDescent="0.35">
      <c r="A4" s="127"/>
      <c r="B4" s="123"/>
      <c r="C4" s="72" t="s">
        <v>133</v>
      </c>
      <c r="D4" s="72" t="s">
        <v>138</v>
      </c>
      <c r="E4" s="162"/>
    </row>
    <row r="5" spans="1:5" ht="20" x14ac:dyDescent="0.35">
      <c r="A5" s="127"/>
      <c r="B5" s="123"/>
      <c r="C5" s="72" t="s">
        <v>134</v>
      </c>
      <c r="D5" s="72" t="s">
        <v>135</v>
      </c>
      <c r="E5" s="162"/>
    </row>
    <row r="6" spans="1:5" ht="44.25" customHeight="1" x14ac:dyDescent="0.35">
      <c r="A6" s="127"/>
      <c r="B6" s="123"/>
      <c r="C6" s="72" t="s">
        <v>143</v>
      </c>
      <c r="D6" s="72" t="s">
        <v>139</v>
      </c>
      <c r="E6" s="162"/>
    </row>
    <row r="7" spans="1:5" ht="87.75" customHeight="1" thickBot="1" x14ac:dyDescent="0.4">
      <c r="A7" s="128"/>
      <c r="B7" s="131"/>
      <c r="C7" s="16" t="s">
        <v>140</v>
      </c>
      <c r="D7" s="16" t="s">
        <v>136</v>
      </c>
      <c r="E7" s="163"/>
    </row>
    <row r="8" spans="1:5" ht="69.75" customHeight="1" thickBot="1" x14ac:dyDescent="0.4">
      <c r="A8" s="128"/>
      <c r="B8" s="123" t="s">
        <v>141</v>
      </c>
      <c r="C8" s="73" t="s">
        <v>150</v>
      </c>
      <c r="D8" s="89" t="s">
        <v>152</v>
      </c>
      <c r="E8" s="164"/>
    </row>
    <row r="9" spans="1:5" ht="64.5" customHeight="1" thickBot="1" x14ac:dyDescent="0.4">
      <c r="A9" s="128"/>
      <c r="B9" s="124"/>
      <c r="C9" s="22" t="s">
        <v>151</v>
      </c>
      <c r="D9" s="89" t="s">
        <v>153</v>
      </c>
      <c r="E9" s="166"/>
    </row>
    <row r="10" spans="1:5" ht="40.5" customHeight="1" x14ac:dyDescent="0.35">
      <c r="A10" s="128"/>
      <c r="B10" s="122" t="s">
        <v>142</v>
      </c>
      <c r="C10" s="12" t="s">
        <v>144</v>
      </c>
      <c r="D10" s="90" t="s">
        <v>147</v>
      </c>
      <c r="E10" s="167" t="s">
        <v>230</v>
      </c>
    </row>
    <row r="11" spans="1:5" ht="92.25" customHeight="1" thickBot="1" x14ac:dyDescent="0.4">
      <c r="A11" s="128"/>
      <c r="B11" s="123"/>
      <c r="C11" s="16" t="s">
        <v>145</v>
      </c>
      <c r="D11" s="91" t="s">
        <v>148</v>
      </c>
      <c r="E11" s="168"/>
    </row>
    <row r="12" spans="1:5" ht="48" customHeight="1" thickBot="1" x14ac:dyDescent="0.4">
      <c r="A12" s="129"/>
      <c r="B12" s="124"/>
      <c r="C12" s="73" t="s">
        <v>146</v>
      </c>
      <c r="D12" s="89" t="s">
        <v>149</v>
      </c>
      <c r="E12" s="169"/>
    </row>
    <row r="13" spans="1:5" ht="110.25" customHeight="1" thickBot="1" x14ac:dyDescent="0.4">
      <c r="A13" s="113" t="s">
        <v>154</v>
      </c>
      <c r="B13" s="122" t="s">
        <v>155</v>
      </c>
      <c r="C13" s="22" t="s">
        <v>156</v>
      </c>
      <c r="D13" s="92" t="s">
        <v>157</v>
      </c>
      <c r="E13" s="164" t="s">
        <v>231</v>
      </c>
    </row>
    <row r="14" spans="1:5" ht="81" customHeight="1" thickBot="1" x14ac:dyDescent="0.4">
      <c r="A14" s="114"/>
      <c r="B14" s="123"/>
      <c r="C14" s="22" t="s">
        <v>158</v>
      </c>
      <c r="D14" s="92" t="s">
        <v>159</v>
      </c>
      <c r="E14" s="171"/>
    </row>
    <row r="15" spans="1:5" ht="40.5" customHeight="1" thickBot="1" x14ac:dyDescent="0.4">
      <c r="A15" s="115"/>
      <c r="B15" s="124"/>
      <c r="C15" s="22" t="s">
        <v>160</v>
      </c>
      <c r="D15" s="92" t="s">
        <v>161</v>
      </c>
      <c r="E15" s="172"/>
    </row>
    <row r="16" spans="1:5" ht="85.5" customHeight="1" thickBot="1" x14ac:dyDescent="0.4">
      <c r="A16" s="116" t="s">
        <v>162</v>
      </c>
      <c r="B16" s="102" t="s">
        <v>163</v>
      </c>
      <c r="C16" s="30" t="s">
        <v>164</v>
      </c>
      <c r="D16" s="87" t="s">
        <v>165</v>
      </c>
      <c r="E16" s="167" t="s">
        <v>232</v>
      </c>
    </row>
    <row r="17" spans="1:5" ht="196.5" customHeight="1" thickBot="1" x14ac:dyDescent="0.4">
      <c r="A17" s="117"/>
      <c r="B17" s="103"/>
      <c r="C17" s="30" t="s">
        <v>166</v>
      </c>
      <c r="D17" s="87" t="s">
        <v>167</v>
      </c>
      <c r="E17" s="169"/>
    </row>
    <row r="18" spans="1:5" ht="65.25" customHeight="1" thickBot="1" x14ac:dyDescent="0.4">
      <c r="A18" s="118" t="s">
        <v>168</v>
      </c>
      <c r="B18" s="102" t="s">
        <v>169</v>
      </c>
      <c r="C18" s="30" t="s">
        <v>170</v>
      </c>
      <c r="D18" s="87" t="s">
        <v>171</v>
      </c>
      <c r="E18" s="164" t="s">
        <v>233</v>
      </c>
    </row>
    <row r="19" spans="1:5" ht="88.5" customHeight="1" thickBot="1" x14ac:dyDescent="0.4">
      <c r="A19" s="119"/>
      <c r="B19" s="107"/>
      <c r="C19" s="30" t="s">
        <v>173</v>
      </c>
      <c r="D19" s="87" t="s">
        <v>172</v>
      </c>
      <c r="E19" s="165"/>
    </row>
    <row r="20" spans="1:5" ht="50.25" customHeight="1" thickBot="1" x14ac:dyDescent="0.4">
      <c r="A20" s="120"/>
      <c r="B20" s="107"/>
      <c r="C20" s="30" t="s">
        <v>174</v>
      </c>
      <c r="D20" s="87" t="s">
        <v>175</v>
      </c>
      <c r="E20" s="165"/>
    </row>
    <row r="21" spans="1:5" ht="48.75" customHeight="1" thickBot="1" x14ac:dyDescent="0.4">
      <c r="A21" s="121"/>
      <c r="B21" s="103"/>
      <c r="C21" s="30" t="s">
        <v>176</v>
      </c>
      <c r="D21" s="88" t="s">
        <v>177</v>
      </c>
      <c r="E21" s="166"/>
    </row>
    <row r="22" spans="1:5" ht="111.75" customHeight="1" thickBot="1" x14ac:dyDescent="0.4">
      <c r="A22" s="110" t="s">
        <v>178</v>
      </c>
      <c r="B22" s="102" t="s">
        <v>179</v>
      </c>
      <c r="C22" s="78" t="s">
        <v>180</v>
      </c>
      <c r="D22" s="87" t="s">
        <v>181</v>
      </c>
      <c r="E22" s="170"/>
    </row>
    <row r="23" spans="1:5" ht="60" customHeight="1" thickBot="1" x14ac:dyDescent="0.4">
      <c r="A23" s="111"/>
      <c r="B23" s="103"/>
      <c r="C23" s="30" t="s">
        <v>182</v>
      </c>
      <c r="D23" s="87" t="s">
        <v>181</v>
      </c>
      <c r="E23" s="169"/>
    </row>
    <row r="24" spans="1:5" ht="57.75" customHeight="1" thickBot="1" x14ac:dyDescent="0.4">
      <c r="A24" s="111"/>
      <c r="B24" s="102" t="s">
        <v>183</v>
      </c>
      <c r="C24" s="30" t="s">
        <v>184</v>
      </c>
      <c r="D24" s="87" t="s">
        <v>185</v>
      </c>
      <c r="E24" s="167"/>
    </row>
    <row r="25" spans="1:5" ht="20.5" thickBot="1" x14ac:dyDescent="0.4">
      <c r="A25" s="111"/>
      <c r="B25" s="107"/>
      <c r="C25" s="30" t="s">
        <v>186</v>
      </c>
      <c r="D25" s="87" t="s">
        <v>187</v>
      </c>
      <c r="E25" s="168"/>
    </row>
    <row r="26" spans="1:5" ht="15" thickBot="1" x14ac:dyDescent="0.4">
      <c r="A26" s="111"/>
      <c r="B26" s="107"/>
      <c r="C26" s="30" t="s">
        <v>188</v>
      </c>
      <c r="D26" s="87" t="s">
        <v>189</v>
      </c>
      <c r="E26" s="168"/>
    </row>
    <row r="27" spans="1:5" ht="33.75" customHeight="1" thickBot="1" x14ac:dyDescent="0.4">
      <c r="A27" s="111"/>
      <c r="B27" s="103"/>
      <c r="C27" s="30" t="s">
        <v>190</v>
      </c>
      <c r="D27" s="87" t="s">
        <v>191</v>
      </c>
      <c r="E27" s="169"/>
    </row>
    <row r="28" spans="1:5" ht="54" customHeight="1" thickBot="1" x14ac:dyDescent="0.4">
      <c r="A28" s="111"/>
      <c r="B28" s="102" t="s">
        <v>192</v>
      </c>
      <c r="C28" s="30" t="s">
        <v>193</v>
      </c>
      <c r="D28" s="87" t="s">
        <v>194</v>
      </c>
      <c r="E28" s="164"/>
    </row>
    <row r="29" spans="1:5" ht="42" customHeight="1" thickBot="1" x14ac:dyDescent="0.4">
      <c r="A29" s="111"/>
      <c r="B29" s="107"/>
      <c r="C29" s="30" t="s">
        <v>195</v>
      </c>
      <c r="D29" s="87" t="s">
        <v>196</v>
      </c>
      <c r="E29" s="165"/>
    </row>
    <row r="30" spans="1:5" ht="15" thickBot="1" x14ac:dyDescent="0.4">
      <c r="A30" s="112"/>
      <c r="B30" s="103"/>
      <c r="C30" s="30" t="s">
        <v>188</v>
      </c>
      <c r="D30" s="87" t="s">
        <v>189</v>
      </c>
      <c r="E30" s="166"/>
    </row>
    <row r="31" spans="1:5" ht="129.75" customHeight="1" thickBot="1" x14ac:dyDescent="0.4">
      <c r="A31" s="104" t="s">
        <v>197</v>
      </c>
      <c r="B31" s="102" t="s">
        <v>198</v>
      </c>
      <c r="C31" s="30" t="s">
        <v>199</v>
      </c>
      <c r="D31" s="87" t="s">
        <v>200</v>
      </c>
      <c r="E31" s="96"/>
    </row>
    <row r="32" spans="1:5" ht="101.25" customHeight="1" thickBot="1" x14ac:dyDescent="0.4">
      <c r="A32" s="152"/>
      <c r="B32" s="107"/>
      <c r="C32" s="83" t="s">
        <v>201</v>
      </c>
      <c r="D32" s="93" t="s">
        <v>202</v>
      </c>
      <c r="E32" s="97"/>
    </row>
    <row r="33" spans="1:5" ht="160.5" thickBot="1" x14ac:dyDescent="0.4">
      <c r="A33" s="148" t="s">
        <v>203</v>
      </c>
      <c r="B33" s="159" t="s">
        <v>204</v>
      </c>
      <c r="C33" s="94" t="s">
        <v>205</v>
      </c>
      <c r="D33" s="95" t="s">
        <v>206</v>
      </c>
      <c r="E33" s="96"/>
    </row>
    <row r="34" spans="1:5" ht="204" customHeight="1" thickBot="1" x14ac:dyDescent="0.4">
      <c r="A34" s="149"/>
      <c r="B34" s="159"/>
      <c r="C34" s="94" t="s">
        <v>207</v>
      </c>
      <c r="D34" s="95" t="s">
        <v>208</v>
      </c>
      <c r="E34" s="99"/>
    </row>
  </sheetData>
  <mergeCells count="32">
    <mergeCell ref="A31:A32"/>
    <mergeCell ref="B31:B32"/>
    <mergeCell ref="A33:A34"/>
    <mergeCell ref="B33:B34"/>
    <mergeCell ref="E1:E2"/>
    <mergeCell ref="E3:E7"/>
    <mergeCell ref="E28:E30"/>
    <mergeCell ref="E24:E27"/>
    <mergeCell ref="E22:E23"/>
    <mergeCell ref="E16:E17"/>
    <mergeCell ref="E18:E21"/>
    <mergeCell ref="E8:E9"/>
    <mergeCell ref="E10:E12"/>
    <mergeCell ref="E13:E15"/>
    <mergeCell ref="A18:A21"/>
    <mergeCell ref="B18:B21"/>
    <mergeCell ref="A13:A15"/>
    <mergeCell ref="B13:B15"/>
    <mergeCell ref="A22:A30"/>
    <mergeCell ref="B22:B23"/>
    <mergeCell ref="B24:B27"/>
    <mergeCell ref="B28:B30"/>
    <mergeCell ref="A16:A17"/>
    <mergeCell ref="B16:B17"/>
    <mergeCell ref="C1:C2"/>
    <mergeCell ref="D1:D2"/>
    <mergeCell ref="A3:A12"/>
    <mergeCell ref="B3:B7"/>
    <mergeCell ref="B8:B9"/>
    <mergeCell ref="A1:A2"/>
    <mergeCell ref="B1:B2"/>
    <mergeCell ref="B10:B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8"/>
  <sheetViews>
    <sheetView topLeftCell="A16" zoomScale="80" zoomScaleNormal="80" workbookViewId="0">
      <selection activeCell="E10" sqref="E10"/>
    </sheetView>
  </sheetViews>
  <sheetFormatPr baseColWidth="10" defaultColWidth="11.453125" defaultRowHeight="14.5" x14ac:dyDescent="0.35"/>
  <cols>
    <col min="1" max="1" width="20.54296875" style="1" customWidth="1"/>
    <col min="2" max="2" width="33.453125" style="1" customWidth="1"/>
    <col min="3" max="3" width="18.7265625" style="1" bestFit="1" customWidth="1"/>
    <col min="4" max="5" width="33.453125" style="1" customWidth="1"/>
    <col min="6" max="10" width="7.453125" style="1" bestFit="1" customWidth="1"/>
    <col min="11" max="11" width="27.54296875" style="1" customWidth="1"/>
    <col min="12" max="13" width="35.81640625" style="1" customWidth="1"/>
    <col min="14" max="16" width="11.453125" style="1"/>
    <col min="17" max="18" width="32" style="1" customWidth="1"/>
    <col min="19" max="19" width="46.26953125" style="1" customWidth="1"/>
    <col min="20" max="20" width="16.7265625" style="1" customWidth="1"/>
    <col min="21" max="21" width="20.54296875" style="1" customWidth="1"/>
    <col min="22" max="22" width="18.54296875" style="1" customWidth="1"/>
    <col min="23" max="16384" width="11.453125" style="1"/>
  </cols>
  <sheetData>
    <row r="1" spans="1:22" ht="15" thickBot="1" x14ac:dyDescent="0.4">
      <c r="A1" s="5" t="s">
        <v>83</v>
      </c>
      <c r="B1" s="6"/>
      <c r="C1" s="6"/>
      <c r="D1" s="6"/>
      <c r="E1" s="6"/>
      <c r="F1" s="6"/>
      <c r="G1" s="6"/>
      <c r="H1" s="6"/>
      <c r="I1" s="6"/>
      <c r="J1" s="7"/>
    </row>
    <row r="2" spans="1:22" x14ac:dyDescent="0.35">
      <c r="A2" s="135" t="s">
        <v>0</v>
      </c>
      <c r="B2" s="137" t="s">
        <v>1</v>
      </c>
      <c r="C2" s="137" t="s">
        <v>2</v>
      </c>
      <c r="D2" s="137" t="s">
        <v>3</v>
      </c>
      <c r="E2" s="137" t="s">
        <v>4</v>
      </c>
      <c r="F2" s="173" t="s">
        <v>5</v>
      </c>
      <c r="G2" s="174"/>
      <c r="H2" s="174"/>
      <c r="I2" s="174"/>
      <c r="J2" s="175"/>
      <c r="K2" s="190" t="s">
        <v>84</v>
      </c>
      <c r="L2" s="191"/>
      <c r="M2" s="176" t="s">
        <v>85</v>
      </c>
      <c r="N2" s="192" t="s">
        <v>86</v>
      </c>
      <c r="O2" s="179" t="s">
        <v>87</v>
      </c>
      <c r="P2" s="181" t="s">
        <v>88</v>
      </c>
      <c r="Q2" s="176" t="s">
        <v>89</v>
      </c>
      <c r="R2" s="176" t="s">
        <v>90</v>
      </c>
      <c r="S2" s="176" t="s">
        <v>91</v>
      </c>
      <c r="T2" s="176" t="s">
        <v>92</v>
      </c>
      <c r="U2" s="176"/>
      <c r="V2" s="177"/>
    </row>
    <row r="3" spans="1:22" ht="15" thickBot="1" x14ac:dyDescent="0.4">
      <c r="A3" s="136"/>
      <c r="B3" s="138"/>
      <c r="C3" s="138"/>
      <c r="D3" s="138"/>
      <c r="E3" s="138"/>
      <c r="F3" s="10">
        <v>1</v>
      </c>
      <c r="G3" s="10">
        <v>2</v>
      </c>
      <c r="H3" s="10">
        <v>3</v>
      </c>
      <c r="I3" s="10">
        <v>4</v>
      </c>
      <c r="J3" s="11">
        <v>5</v>
      </c>
      <c r="K3" s="9" t="s">
        <v>93</v>
      </c>
      <c r="L3" s="2" t="s">
        <v>94</v>
      </c>
      <c r="M3" s="183"/>
      <c r="N3" s="193"/>
      <c r="O3" s="180"/>
      <c r="P3" s="182"/>
      <c r="Q3" s="183"/>
      <c r="R3" s="183"/>
      <c r="S3" s="183"/>
      <c r="T3" s="3" t="s">
        <v>95</v>
      </c>
      <c r="U3" s="3" t="s">
        <v>96</v>
      </c>
      <c r="V3" s="4" t="s">
        <v>97</v>
      </c>
    </row>
    <row r="4" spans="1:22" ht="78.75" customHeight="1" x14ac:dyDescent="0.35">
      <c r="A4" s="194" t="s">
        <v>6</v>
      </c>
      <c r="B4" s="130" t="s">
        <v>7</v>
      </c>
      <c r="C4" s="132">
        <v>1527785520</v>
      </c>
      <c r="D4" s="12" t="s">
        <v>8</v>
      </c>
      <c r="E4" s="12" t="s">
        <v>9</v>
      </c>
      <c r="F4" s="13">
        <v>150.5</v>
      </c>
      <c r="G4" s="13">
        <v>150.5</v>
      </c>
      <c r="H4" s="13">
        <v>150.5</v>
      </c>
      <c r="I4" s="13">
        <v>150.5</v>
      </c>
      <c r="J4" s="13">
        <v>150.5</v>
      </c>
      <c r="K4" s="14"/>
      <c r="L4" s="14"/>
      <c r="M4" s="14"/>
      <c r="N4" s="14"/>
      <c r="O4" s="14"/>
      <c r="P4" s="14"/>
      <c r="Q4" s="14"/>
      <c r="R4" s="14"/>
      <c r="S4" s="14"/>
      <c r="T4" s="14"/>
      <c r="U4" s="14"/>
      <c r="V4" s="15"/>
    </row>
    <row r="5" spans="1:22" ht="47.5" thickBot="1" x14ac:dyDescent="0.4">
      <c r="A5" s="195"/>
      <c r="B5" s="131"/>
      <c r="C5" s="133"/>
      <c r="D5" s="16" t="s">
        <v>10</v>
      </c>
      <c r="E5" s="16" t="s">
        <v>11</v>
      </c>
      <c r="F5" s="17">
        <v>17200</v>
      </c>
      <c r="G5" s="17">
        <v>17200</v>
      </c>
      <c r="H5" s="17">
        <v>17200</v>
      </c>
      <c r="I5" s="17">
        <v>17200</v>
      </c>
      <c r="J5" s="17">
        <v>17200</v>
      </c>
      <c r="K5" s="18"/>
      <c r="L5" s="18"/>
      <c r="M5" s="18"/>
      <c r="N5" s="18"/>
      <c r="O5" s="18"/>
      <c r="P5" s="18"/>
      <c r="Q5" s="18"/>
      <c r="R5" s="18"/>
      <c r="S5" s="18"/>
      <c r="T5" s="18"/>
      <c r="U5" s="18"/>
      <c r="V5" s="19"/>
    </row>
    <row r="6" spans="1:22" ht="70.5" thickBot="1" x14ac:dyDescent="0.4">
      <c r="A6" s="195"/>
      <c r="B6" s="20" t="s">
        <v>12</v>
      </c>
      <c r="C6" s="21">
        <v>1602662400</v>
      </c>
      <c r="D6" s="22" t="s">
        <v>13</v>
      </c>
      <c r="E6" s="22" t="s">
        <v>14</v>
      </c>
      <c r="F6" s="23">
        <v>76.8</v>
      </c>
      <c r="G6" s="23">
        <v>76.8</v>
      </c>
      <c r="H6" s="23">
        <v>76.8</v>
      </c>
      <c r="I6" s="23">
        <v>76.8</v>
      </c>
      <c r="J6" s="23">
        <v>76.8</v>
      </c>
      <c r="K6" s="24"/>
      <c r="L6" s="24"/>
      <c r="M6" s="24"/>
      <c r="N6" s="24"/>
      <c r="O6" s="24"/>
      <c r="P6" s="24"/>
      <c r="Q6" s="24"/>
      <c r="R6" s="24"/>
      <c r="S6" s="24"/>
      <c r="T6" s="24"/>
      <c r="U6" s="24"/>
      <c r="V6" s="25"/>
    </row>
    <row r="7" spans="1:22" ht="28.5" customHeight="1" x14ac:dyDescent="0.35">
      <c r="A7" s="195"/>
      <c r="B7" s="130" t="s">
        <v>15</v>
      </c>
      <c r="C7" s="132">
        <v>1864208000</v>
      </c>
      <c r="D7" s="12" t="s">
        <v>16</v>
      </c>
      <c r="E7" s="12" t="s">
        <v>17</v>
      </c>
      <c r="F7" s="26">
        <v>53600</v>
      </c>
      <c r="G7" s="26">
        <v>53600</v>
      </c>
      <c r="H7" s="26">
        <v>53600</v>
      </c>
      <c r="I7" s="26">
        <v>53600</v>
      </c>
      <c r="J7" s="26">
        <v>53600</v>
      </c>
      <c r="K7" s="14"/>
      <c r="L7" s="14"/>
      <c r="M7" s="14"/>
      <c r="N7" s="14"/>
      <c r="O7" s="14"/>
      <c r="P7" s="14"/>
      <c r="Q7" s="14"/>
      <c r="R7" s="14"/>
      <c r="S7" s="14"/>
      <c r="T7" s="14"/>
      <c r="U7" s="14"/>
      <c r="V7" s="15"/>
    </row>
    <row r="8" spans="1:22" ht="31.5" thickBot="1" x14ac:dyDescent="0.4">
      <c r="A8" s="195"/>
      <c r="B8" s="131"/>
      <c r="C8" s="133"/>
      <c r="D8" s="16" t="s">
        <v>18</v>
      </c>
      <c r="E8" s="16" t="s">
        <v>19</v>
      </c>
      <c r="F8" s="17">
        <v>90</v>
      </c>
      <c r="G8" s="17">
        <v>90</v>
      </c>
      <c r="H8" s="17">
        <v>89</v>
      </c>
      <c r="I8" s="17">
        <v>89</v>
      </c>
      <c r="J8" s="17">
        <v>89</v>
      </c>
      <c r="K8" s="18"/>
      <c r="L8" s="18"/>
      <c r="M8" s="18"/>
      <c r="N8" s="18"/>
      <c r="O8" s="18"/>
      <c r="P8" s="18"/>
      <c r="Q8" s="18"/>
      <c r="R8" s="18"/>
      <c r="S8" s="18"/>
      <c r="T8" s="18"/>
      <c r="U8" s="18"/>
      <c r="V8" s="19"/>
    </row>
    <row r="9" spans="1:22" ht="31" thickBot="1" x14ac:dyDescent="0.4">
      <c r="A9" s="196"/>
      <c r="B9" s="20" t="s">
        <v>20</v>
      </c>
      <c r="C9" s="22">
        <v>1324000000</v>
      </c>
      <c r="D9" s="22" t="s">
        <v>21</v>
      </c>
      <c r="E9" s="27" t="s">
        <v>22</v>
      </c>
      <c r="F9" s="23">
        <v>66.2</v>
      </c>
      <c r="G9" s="23">
        <v>66.2</v>
      </c>
      <c r="H9" s="23">
        <v>66.2</v>
      </c>
      <c r="I9" s="23">
        <v>66.2</v>
      </c>
      <c r="J9" s="23">
        <v>66.2</v>
      </c>
      <c r="K9" s="24"/>
      <c r="L9" s="24"/>
      <c r="M9" s="24"/>
      <c r="N9" s="24"/>
      <c r="O9" s="24"/>
      <c r="P9" s="24"/>
      <c r="Q9" s="24"/>
      <c r="R9" s="24"/>
      <c r="S9" s="24"/>
      <c r="T9" s="24"/>
      <c r="U9" s="24"/>
      <c r="V9" s="25"/>
    </row>
    <row r="10" spans="1:22" ht="30.5" thickBot="1" x14ac:dyDescent="0.4">
      <c r="A10" s="197" t="s">
        <v>23</v>
      </c>
      <c r="B10" s="20" t="s">
        <v>24</v>
      </c>
      <c r="C10" s="21">
        <v>80400000</v>
      </c>
      <c r="D10" s="22" t="s">
        <v>25</v>
      </c>
      <c r="E10" s="22" t="s">
        <v>26</v>
      </c>
      <c r="F10" s="28">
        <v>1</v>
      </c>
      <c r="G10" s="21"/>
      <c r="H10" s="21"/>
      <c r="I10" s="21"/>
      <c r="J10" s="21"/>
      <c r="K10" s="24"/>
      <c r="L10" s="24"/>
      <c r="M10" s="24"/>
      <c r="N10" s="24"/>
      <c r="O10" s="24"/>
      <c r="P10" s="24"/>
      <c r="Q10" s="24"/>
      <c r="R10" s="24"/>
      <c r="S10" s="24"/>
      <c r="T10" s="24"/>
      <c r="U10" s="24"/>
      <c r="V10" s="25"/>
    </row>
    <row r="11" spans="1:22" ht="40.5" thickBot="1" x14ac:dyDescent="0.4">
      <c r="A11" s="198"/>
      <c r="B11" s="20" t="s">
        <v>27</v>
      </c>
      <c r="C11" s="21">
        <v>57600000</v>
      </c>
      <c r="D11" s="22" t="s">
        <v>28</v>
      </c>
      <c r="E11" s="22" t="s">
        <v>29</v>
      </c>
      <c r="F11" s="21"/>
      <c r="G11" s="28">
        <v>3</v>
      </c>
      <c r="H11" s="21"/>
      <c r="I11" s="21"/>
      <c r="J11" s="21"/>
      <c r="K11" s="24"/>
      <c r="L11" s="24"/>
      <c r="M11" s="24"/>
      <c r="N11" s="24"/>
      <c r="O11" s="24"/>
      <c r="P11" s="24"/>
      <c r="Q11" s="24"/>
      <c r="R11" s="24"/>
      <c r="S11" s="24"/>
      <c r="T11" s="24"/>
      <c r="U11" s="24"/>
      <c r="V11" s="25"/>
    </row>
    <row r="12" spans="1:22" ht="40.5" thickBot="1" x14ac:dyDescent="0.4">
      <c r="A12" s="199"/>
      <c r="B12" s="20" t="s">
        <v>30</v>
      </c>
      <c r="C12" s="21">
        <v>9000000</v>
      </c>
      <c r="D12" s="22" t="s">
        <v>31</v>
      </c>
      <c r="E12" s="22" t="s">
        <v>32</v>
      </c>
      <c r="F12" s="21"/>
      <c r="G12" s="28">
        <v>3</v>
      </c>
      <c r="H12" s="21"/>
      <c r="I12" s="21"/>
      <c r="J12" s="21"/>
      <c r="K12" s="24"/>
      <c r="L12" s="24"/>
      <c r="M12" s="24"/>
      <c r="N12" s="24"/>
      <c r="O12" s="24"/>
      <c r="P12" s="24"/>
      <c r="Q12" s="24"/>
      <c r="R12" s="24"/>
      <c r="S12" s="24"/>
      <c r="T12" s="24"/>
      <c r="U12" s="24"/>
      <c r="V12" s="25"/>
    </row>
    <row r="13" spans="1:22" ht="50.5" thickBot="1" x14ac:dyDescent="0.4">
      <c r="A13" s="126" t="s">
        <v>33</v>
      </c>
      <c r="B13" s="29" t="s">
        <v>34</v>
      </c>
      <c r="C13" s="21">
        <v>805800000</v>
      </c>
      <c r="D13" s="30" t="s">
        <v>35</v>
      </c>
      <c r="E13" s="30" t="s">
        <v>36</v>
      </c>
      <c r="F13" s="28">
        <v>34</v>
      </c>
      <c r="G13" s="28">
        <v>34</v>
      </c>
      <c r="H13" s="28">
        <v>34</v>
      </c>
      <c r="I13" s="28">
        <v>34</v>
      </c>
      <c r="J13" s="28">
        <v>34</v>
      </c>
      <c r="K13" s="24"/>
      <c r="L13" s="24"/>
      <c r="M13" s="24"/>
      <c r="N13" s="24"/>
      <c r="O13" s="24"/>
      <c r="P13" s="24"/>
      <c r="Q13" s="24"/>
      <c r="R13" s="24"/>
      <c r="S13" s="24"/>
      <c r="T13" s="24"/>
      <c r="U13" s="24"/>
      <c r="V13" s="25"/>
    </row>
    <row r="14" spans="1:22" ht="50.5" thickBot="1" x14ac:dyDescent="0.4">
      <c r="A14" s="128"/>
      <c r="B14" s="29" t="s">
        <v>37</v>
      </c>
      <c r="C14" s="21">
        <v>1224460800</v>
      </c>
      <c r="D14" s="30" t="s">
        <v>38</v>
      </c>
      <c r="E14" s="30" t="s">
        <v>39</v>
      </c>
      <c r="F14" s="28">
        <v>64</v>
      </c>
      <c r="G14" s="28">
        <v>64</v>
      </c>
      <c r="H14" s="28">
        <v>64</v>
      </c>
      <c r="I14" s="28">
        <v>64</v>
      </c>
      <c r="J14" s="28">
        <v>64</v>
      </c>
      <c r="K14" s="24"/>
      <c r="L14" s="24"/>
      <c r="M14" s="24"/>
      <c r="N14" s="24"/>
      <c r="O14" s="24"/>
      <c r="P14" s="24"/>
      <c r="Q14" s="24"/>
      <c r="R14" s="24"/>
      <c r="S14" s="24"/>
      <c r="T14" s="24"/>
      <c r="U14" s="24"/>
      <c r="V14" s="25"/>
    </row>
    <row r="15" spans="1:22" ht="30.5" thickBot="1" x14ac:dyDescent="0.4">
      <c r="A15" s="128"/>
      <c r="B15" s="29" t="s">
        <v>40</v>
      </c>
      <c r="C15" s="21">
        <v>20000000</v>
      </c>
      <c r="D15" s="30" t="s">
        <v>41</v>
      </c>
      <c r="E15" s="30" t="s">
        <v>42</v>
      </c>
      <c r="F15" s="21"/>
      <c r="G15" s="28">
        <v>1</v>
      </c>
      <c r="H15" s="21"/>
      <c r="I15" s="21"/>
      <c r="J15" s="21"/>
      <c r="K15" s="24"/>
      <c r="L15" s="24"/>
      <c r="M15" s="24"/>
      <c r="N15" s="24"/>
      <c r="O15" s="24"/>
      <c r="P15" s="24"/>
      <c r="Q15" s="24"/>
      <c r="R15" s="24"/>
      <c r="S15" s="24"/>
      <c r="T15" s="24"/>
      <c r="U15" s="24"/>
      <c r="V15" s="25"/>
    </row>
    <row r="16" spans="1:22" ht="50.5" thickBot="1" x14ac:dyDescent="0.4">
      <c r="A16" s="128"/>
      <c r="B16" s="29" t="s">
        <v>43</v>
      </c>
      <c r="C16" s="21">
        <v>748060000</v>
      </c>
      <c r="D16" s="30" t="s">
        <v>44</v>
      </c>
      <c r="E16" s="30" t="s">
        <v>45</v>
      </c>
      <c r="F16" s="21"/>
      <c r="G16" s="28">
        <v>30</v>
      </c>
      <c r="H16" s="28">
        <v>30</v>
      </c>
      <c r="I16" s="21"/>
      <c r="J16" s="21"/>
      <c r="K16" s="24"/>
      <c r="L16" s="24"/>
      <c r="M16" s="24"/>
      <c r="N16" s="24"/>
      <c r="O16" s="24"/>
      <c r="P16" s="24"/>
      <c r="Q16" s="24"/>
      <c r="R16" s="24"/>
      <c r="S16" s="24"/>
      <c r="T16" s="24"/>
      <c r="U16" s="24"/>
      <c r="V16" s="25"/>
    </row>
    <row r="17" spans="1:22" ht="50.5" thickBot="1" x14ac:dyDescent="0.4">
      <c r="A17" s="128"/>
      <c r="B17" s="29" t="s">
        <v>46</v>
      </c>
      <c r="C17" s="21">
        <v>1211640027</v>
      </c>
      <c r="D17" s="30" t="s">
        <v>47</v>
      </c>
      <c r="E17" s="30" t="s">
        <v>48</v>
      </c>
      <c r="F17" s="21"/>
      <c r="G17" s="21"/>
      <c r="H17" s="28">
        <v>30</v>
      </c>
      <c r="I17" s="28">
        <v>30</v>
      </c>
      <c r="J17" s="28">
        <v>30</v>
      </c>
      <c r="K17" s="24"/>
      <c r="L17" s="24"/>
      <c r="M17" s="24"/>
      <c r="N17" s="24"/>
      <c r="O17" s="24"/>
      <c r="P17" s="24"/>
      <c r="Q17" s="24"/>
      <c r="R17" s="24"/>
      <c r="S17" s="24"/>
      <c r="T17" s="24"/>
      <c r="U17" s="24"/>
      <c r="V17" s="25"/>
    </row>
    <row r="18" spans="1:22" ht="50.5" thickBot="1" x14ac:dyDescent="0.4">
      <c r="A18" s="128"/>
      <c r="B18" s="29" t="s">
        <v>49</v>
      </c>
      <c r="C18" s="21">
        <v>58320000</v>
      </c>
      <c r="D18" s="30" t="s">
        <v>50</v>
      </c>
      <c r="E18" s="30" t="s">
        <v>51</v>
      </c>
      <c r="F18" s="21"/>
      <c r="G18" s="28">
        <v>90</v>
      </c>
      <c r="H18" s="21"/>
      <c r="I18" s="21"/>
      <c r="J18" s="21"/>
      <c r="K18" s="24"/>
      <c r="L18" s="24"/>
      <c r="M18" s="24"/>
      <c r="N18" s="24"/>
      <c r="O18" s="24"/>
      <c r="P18" s="24"/>
      <c r="Q18" s="24"/>
      <c r="R18" s="24"/>
      <c r="S18" s="24"/>
      <c r="T18" s="24"/>
      <c r="U18" s="24"/>
      <c r="V18" s="25"/>
    </row>
    <row r="19" spans="1:22" ht="57" customHeight="1" thickBot="1" x14ac:dyDescent="0.4">
      <c r="A19" s="128"/>
      <c r="B19" s="29" t="s">
        <v>52</v>
      </c>
      <c r="C19" s="21">
        <v>563000000</v>
      </c>
      <c r="D19" s="30" t="s">
        <v>53</v>
      </c>
      <c r="E19" s="30" t="s">
        <v>54</v>
      </c>
      <c r="F19" s="21"/>
      <c r="G19" s="21"/>
      <c r="H19" s="31" t="s">
        <v>55</v>
      </c>
      <c r="I19" s="31" t="s">
        <v>55</v>
      </c>
      <c r="J19" s="21"/>
      <c r="K19" s="24"/>
      <c r="L19" s="24"/>
      <c r="M19" s="24"/>
      <c r="N19" s="24"/>
      <c r="O19" s="24"/>
      <c r="P19" s="24"/>
      <c r="Q19" s="24"/>
      <c r="R19" s="24"/>
      <c r="S19" s="24"/>
      <c r="T19" s="24"/>
      <c r="U19" s="24"/>
      <c r="V19" s="25"/>
    </row>
    <row r="20" spans="1:22" ht="51.75" customHeight="1" thickBot="1" x14ac:dyDescent="0.4">
      <c r="A20" s="178"/>
      <c r="B20" s="29" t="s">
        <v>56</v>
      </c>
      <c r="C20" s="21">
        <v>239750000</v>
      </c>
      <c r="D20" s="30" t="s">
        <v>57</v>
      </c>
      <c r="E20" s="30" t="s">
        <v>58</v>
      </c>
      <c r="F20" s="21"/>
      <c r="G20" s="28">
        <v>30</v>
      </c>
      <c r="H20" s="21"/>
      <c r="I20" s="21"/>
      <c r="J20" s="21"/>
      <c r="K20" s="24"/>
      <c r="L20" s="24"/>
      <c r="M20" s="24"/>
      <c r="N20" s="24"/>
      <c r="O20" s="24"/>
      <c r="P20" s="24"/>
      <c r="Q20" s="24"/>
      <c r="R20" s="24"/>
      <c r="S20" s="24"/>
      <c r="T20" s="24"/>
      <c r="U20" s="24"/>
      <c r="V20" s="25"/>
    </row>
    <row r="21" spans="1:22" ht="40.5" thickBot="1" x14ac:dyDescent="0.4">
      <c r="A21" s="184" t="s">
        <v>59</v>
      </c>
      <c r="B21" s="29" t="s">
        <v>60</v>
      </c>
      <c r="C21" s="21">
        <v>106000000</v>
      </c>
      <c r="D21" s="30" t="s">
        <v>61</v>
      </c>
      <c r="E21" s="30" t="s">
        <v>62</v>
      </c>
      <c r="F21" s="21"/>
      <c r="G21" s="28">
        <v>2</v>
      </c>
      <c r="H21" s="28">
        <v>1</v>
      </c>
      <c r="I21" s="21"/>
      <c r="J21" s="21"/>
      <c r="K21" s="24"/>
      <c r="L21" s="24"/>
      <c r="M21" s="24"/>
      <c r="N21" s="24"/>
      <c r="O21" s="24"/>
      <c r="P21" s="24"/>
      <c r="Q21" s="24"/>
      <c r="R21" s="24"/>
      <c r="S21" s="24"/>
      <c r="T21" s="24"/>
      <c r="U21" s="24"/>
      <c r="V21" s="25"/>
    </row>
    <row r="22" spans="1:22" ht="54" customHeight="1" thickBot="1" x14ac:dyDescent="0.4">
      <c r="A22" s="185"/>
      <c r="B22" s="29" t="s">
        <v>63</v>
      </c>
      <c r="C22" s="21">
        <v>218600000</v>
      </c>
      <c r="D22" s="30" t="s">
        <v>64</v>
      </c>
      <c r="E22" s="30" t="s">
        <v>65</v>
      </c>
      <c r="F22" s="28">
        <v>2</v>
      </c>
      <c r="G22" s="28">
        <v>2</v>
      </c>
      <c r="H22" s="21"/>
      <c r="I22" s="21"/>
      <c r="J22" s="21"/>
      <c r="K22" s="24"/>
      <c r="L22" s="24"/>
      <c r="M22" s="24"/>
      <c r="N22" s="24"/>
      <c r="O22" s="24"/>
      <c r="P22" s="24"/>
      <c r="Q22" s="24"/>
      <c r="R22" s="24"/>
      <c r="S22" s="24"/>
      <c r="T22" s="24"/>
      <c r="U22" s="24"/>
      <c r="V22" s="25"/>
    </row>
    <row r="23" spans="1:22" ht="54.75" customHeight="1" thickBot="1" x14ac:dyDescent="0.4">
      <c r="A23" s="186"/>
      <c r="B23" s="29" t="s">
        <v>66</v>
      </c>
      <c r="C23" s="21">
        <v>42200000</v>
      </c>
      <c r="D23" s="30" t="s">
        <v>67</v>
      </c>
      <c r="E23" s="30" t="s">
        <v>68</v>
      </c>
      <c r="F23" s="21"/>
      <c r="G23" s="28">
        <v>1</v>
      </c>
      <c r="H23" s="28"/>
      <c r="I23" s="21"/>
      <c r="J23" s="21"/>
      <c r="K23" s="24"/>
      <c r="L23" s="24"/>
      <c r="M23" s="24"/>
      <c r="N23" s="24"/>
      <c r="O23" s="24"/>
      <c r="P23" s="24"/>
      <c r="Q23" s="24"/>
      <c r="R23" s="24"/>
      <c r="S23" s="24"/>
      <c r="T23" s="24"/>
      <c r="U23" s="24"/>
      <c r="V23" s="25"/>
    </row>
    <row r="24" spans="1:22" ht="70.5" thickBot="1" x14ac:dyDescent="0.4">
      <c r="A24" s="187" t="s">
        <v>69</v>
      </c>
      <c r="B24" s="29" t="s">
        <v>70</v>
      </c>
      <c r="C24" s="21">
        <v>110000000</v>
      </c>
      <c r="D24" s="30" t="s">
        <v>71</v>
      </c>
      <c r="E24" s="30" t="s">
        <v>72</v>
      </c>
      <c r="F24" s="21"/>
      <c r="G24" s="28">
        <v>3</v>
      </c>
      <c r="H24" s="21"/>
      <c r="I24" s="21"/>
      <c r="J24" s="21"/>
      <c r="K24" s="24"/>
      <c r="L24" s="24"/>
      <c r="M24" s="24"/>
      <c r="N24" s="24"/>
      <c r="O24" s="24"/>
      <c r="P24" s="24"/>
      <c r="Q24" s="24"/>
      <c r="R24" s="24"/>
      <c r="S24" s="24"/>
      <c r="T24" s="24"/>
      <c r="U24" s="24"/>
      <c r="V24" s="25"/>
    </row>
    <row r="25" spans="1:22" ht="40.5" thickBot="1" x14ac:dyDescent="0.4">
      <c r="A25" s="188"/>
      <c r="B25" s="29" t="s">
        <v>73</v>
      </c>
      <c r="C25" s="21">
        <v>145000000</v>
      </c>
      <c r="D25" s="30" t="s">
        <v>74</v>
      </c>
      <c r="E25" s="30" t="s">
        <v>75</v>
      </c>
      <c r="F25" s="21"/>
      <c r="G25" s="21"/>
      <c r="H25" s="28">
        <v>1</v>
      </c>
      <c r="I25" s="21"/>
      <c r="J25" s="21"/>
      <c r="K25" s="24"/>
      <c r="L25" s="24"/>
      <c r="M25" s="24"/>
      <c r="N25" s="24"/>
      <c r="O25" s="24"/>
      <c r="P25" s="24"/>
      <c r="Q25" s="24"/>
      <c r="R25" s="24"/>
      <c r="S25" s="24"/>
      <c r="T25" s="24"/>
      <c r="U25" s="24"/>
      <c r="V25" s="25"/>
    </row>
    <row r="26" spans="1:22" ht="30.5" thickBot="1" x14ac:dyDescent="0.4">
      <c r="A26" s="188"/>
      <c r="B26" s="29" t="s">
        <v>76</v>
      </c>
      <c r="C26" s="21">
        <v>120000000</v>
      </c>
      <c r="D26" s="30" t="s">
        <v>77</v>
      </c>
      <c r="E26" s="30" t="s">
        <v>78</v>
      </c>
      <c r="F26" s="21"/>
      <c r="G26" s="21"/>
      <c r="H26" s="21"/>
      <c r="I26" s="28">
        <v>1</v>
      </c>
      <c r="J26" s="21"/>
      <c r="K26" s="24"/>
      <c r="L26" s="24"/>
      <c r="M26" s="24"/>
      <c r="N26" s="24"/>
      <c r="O26" s="24"/>
      <c r="P26" s="24"/>
      <c r="Q26" s="24"/>
      <c r="R26" s="24"/>
      <c r="S26" s="24"/>
      <c r="T26" s="24"/>
      <c r="U26" s="24"/>
      <c r="V26" s="25"/>
    </row>
    <row r="27" spans="1:22" ht="30.5" thickBot="1" x14ac:dyDescent="0.4">
      <c r="A27" s="189"/>
      <c r="B27" s="29" t="s">
        <v>79</v>
      </c>
      <c r="C27" s="21">
        <v>110000000</v>
      </c>
      <c r="D27" s="30" t="s">
        <v>80</v>
      </c>
      <c r="E27" s="30" t="s">
        <v>81</v>
      </c>
      <c r="F27" s="21"/>
      <c r="G27" s="21"/>
      <c r="H27" s="21"/>
      <c r="I27" s="21"/>
      <c r="J27" s="28">
        <v>1</v>
      </c>
      <c r="K27" s="24"/>
      <c r="L27" s="24"/>
      <c r="M27" s="24"/>
      <c r="N27" s="24"/>
      <c r="O27" s="24"/>
      <c r="P27" s="24"/>
      <c r="Q27" s="24"/>
      <c r="R27" s="24"/>
      <c r="S27" s="24"/>
      <c r="T27" s="24"/>
      <c r="U27" s="24"/>
      <c r="V27" s="25"/>
    </row>
    <row r="28" spans="1:22" x14ac:dyDescent="0.35">
      <c r="A28" s="8"/>
      <c r="B28" s="32" t="s">
        <v>82</v>
      </c>
      <c r="C28" s="33">
        <f>SUM(C4:C27)</f>
        <v>12188486747</v>
      </c>
      <c r="D28" s="34"/>
      <c r="E28" s="35"/>
      <c r="F28" s="36"/>
      <c r="G28" s="36"/>
      <c r="H28" s="36"/>
      <c r="I28" s="36"/>
      <c r="J28" s="36"/>
    </row>
  </sheetData>
  <mergeCells count="24">
    <mergeCell ref="A21:A23"/>
    <mergeCell ref="A24:A27"/>
    <mergeCell ref="K2:L2"/>
    <mergeCell ref="M2:M3"/>
    <mergeCell ref="N2:N3"/>
    <mergeCell ref="A4:A9"/>
    <mergeCell ref="B4:B5"/>
    <mergeCell ref="C4:C5"/>
    <mergeCell ref="B7:B8"/>
    <mergeCell ref="C7:C8"/>
    <mergeCell ref="A10:A12"/>
    <mergeCell ref="A2:A3"/>
    <mergeCell ref="B2:B3"/>
    <mergeCell ref="C2:C3"/>
    <mergeCell ref="D2:D3"/>
    <mergeCell ref="E2:E3"/>
    <mergeCell ref="F2:J2"/>
    <mergeCell ref="T2:V2"/>
    <mergeCell ref="A13:A20"/>
    <mergeCell ref="O2:O3"/>
    <mergeCell ref="P2:P3"/>
    <mergeCell ref="Q2:Q3"/>
    <mergeCell ref="R2:R3"/>
    <mergeCell ref="S2:S3"/>
  </mergeCells>
  <pageMargins left="0.7" right="0.7" top="0.75" bottom="0.75" header="0.3" footer="0.3"/>
  <pageSetup paperSize="0" orientation="portrait" horizontalDpi="0" verticalDpi="0" copie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1.Prioriza_DRMI PANCE</vt:lpstr>
      <vt:lpstr>1.1. Criterior priorización </vt:lpstr>
      <vt:lpstr>2.Pond_DRMI PANCE</vt:lpstr>
      <vt:lpstr>SEGUIMIENTO PLAN DE MANEJO DRMI</vt:lpstr>
      <vt:lpstr>Herr_Seg_DRMI PANCE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Hoyos</dc:creator>
  <cp:lastModifiedBy>Claudia Viviana</cp:lastModifiedBy>
  <dcterms:created xsi:type="dcterms:W3CDTF">2016-10-01T05:11:08Z</dcterms:created>
  <dcterms:modified xsi:type="dcterms:W3CDTF">2023-06-27T18:20:30Z</dcterms:modified>
</cp:coreProperties>
</file>